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Νέος φάκελος\ALSVIT\"/>
    </mc:Choice>
  </mc:AlternateContent>
  <xr:revisionPtr revIDLastSave="0" documentId="13_ncr:1_{D7FB92A9-B47E-421A-A3A3-89309B83256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5" i="2" l="1"/>
  <c r="F131" i="2"/>
  <c r="F127" i="2"/>
  <c r="F153" i="2"/>
  <c r="F149" i="2"/>
  <c r="F143" i="2"/>
  <c r="F118" i="2"/>
  <c r="F121" i="2"/>
  <c r="F115" i="2"/>
  <c r="F110" i="2"/>
  <c r="F102" i="2"/>
  <c r="F99" i="2"/>
  <c r="F95" i="2"/>
  <c r="F92" i="2"/>
  <c r="F87" i="2"/>
  <c r="F13" i="2"/>
  <c r="F9" i="2"/>
  <c r="F79" i="2"/>
  <c r="F74" i="2"/>
  <c r="F69" i="2"/>
  <c r="F63" i="2" l="1"/>
  <c r="F59" i="2"/>
  <c r="F56" i="2"/>
  <c r="F50" i="2"/>
  <c r="F45" i="2"/>
  <c r="F42" i="2"/>
  <c r="F36" i="2"/>
  <c r="F30" i="2"/>
  <c r="F25" i="2"/>
  <c r="F19" i="2"/>
  <c r="F20" i="2" s="1"/>
  <c r="F17" i="2"/>
  <c r="G4" i="2" l="1"/>
  <c r="G67" i="2"/>
</calcChain>
</file>

<file path=xl/sharedStrings.xml><?xml version="1.0" encoding="utf-8"?>
<sst xmlns="http://schemas.openxmlformats.org/spreadsheetml/2006/main" count="355" uniqueCount="93">
  <si>
    <t>Ισόγειο</t>
  </si>
  <si>
    <t>Ιδιοκτησία 12.Β.1</t>
  </si>
  <si>
    <t>Ιδιοκτησία 12.Β.2</t>
  </si>
  <si>
    <t>Ιδιοκτησία 12.Β.3</t>
  </si>
  <si>
    <t>Ιδιοκτησία 12.Β.4</t>
  </si>
  <si>
    <t>Ιδιοκτησία 12.Β.5</t>
  </si>
  <si>
    <t>Ιδιοκτησία 12.Β.6</t>
  </si>
  <si>
    <t>ΚΑΤΟΙΚΙΑ</t>
  </si>
  <si>
    <t>Ρ-4</t>
  </si>
  <si>
    <t>12,50</t>
  </si>
  <si>
    <t>79,33</t>
  </si>
  <si>
    <t>Ρ-5</t>
  </si>
  <si>
    <t>Ρ-2</t>
  </si>
  <si>
    <t>P-5</t>
  </si>
  <si>
    <t>P-6</t>
  </si>
  <si>
    <t>Ρ-1</t>
  </si>
  <si>
    <t>Ρ-3</t>
  </si>
  <si>
    <t>214,39</t>
  </si>
  <si>
    <t>217,20</t>
  </si>
  <si>
    <t>Ρ-2α &amp; Ρ-2β</t>
  </si>
  <si>
    <t xml:space="preserve">RESIDENCES </t>
  </si>
  <si>
    <t>LAND PLOT 9.Β</t>
  </si>
  <si>
    <t xml:space="preserve"> 9.Β.2 MAISONETTE  </t>
  </si>
  <si>
    <t xml:space="preserve">Basement </t>
  </si>
  <si>
    <t xml:space="preserve">USE </t>
  </si>
  <si>
    <t>Main area</t>
  </si>
  <si>
    <t xml:space="preserve">m2 </t>
  </si>
  <si>
    <t xml:space="preserve">Exclusive use of  land plot surface m2 </t>
  </si>
  <si>
    <t xml:space="preserve">parking places </t>
  </si>
  <si>
    <t>rooms</t>
  </si>
  <si>
    <t>Bathrooms</t>
  </si>
  <si>
    <t>GF</t>
  </si>
  <si>
    <t>1st floor</t>
  </si>
  <si>
    <t>Auxiliary area</t>
  </si>
  <si>
    <t>Attic</t>
  </si>
  <si>
    <t>LAND PLOT 12.Α</t>
  </si>
  <si>
    <t xml:space="preserve"> 12.Α.1 MAISONETTE</t>
  </si>
  <si>
    <t>12.Α.2 MAISONETTE</t>
  </si>
  <si>
    <t xml:space="preserve"> 12.Α.3 MAISONETTE</t>
  </si>
  <si>
    <t>12.Α.4 MAISONETTE</t>
  </si>
  <si>
    <t xml:space="preserve"> 12.Α.5 MAISONETTE</t>
  </si>
  <si>
    <t>BUILDING 1</t>
  </si>
  <si>
    <t>BUILDING 2</t>
  </si>
  <si>
    <t xml:space="preserve">COMMON AREAS </t>
  </si>
  <si>
    <t xml:space="preserve">TOTAL </t>
  </si>
  <si>
    <t>LAND PLOT 12.Β</t>
  </si>
  <si>
    <t>LAND PLOT  12.C</t>
  </si>
  <si>
    <t>12.C.2 MAISONETTE</t>
  </si>
  <si>
    <t xml:space="preserve"> 12.C.3 MAISONETTE</t>
  </si>
  <si>
    <t xml:space="preserve"> 25.Α.1 MAISONETTE</t>
  </si>
  <si>
    <t xml:space="preserve"> 25.Α.3 MAISONETTE</t>
  </si>
  <si>
    <t>25.Α.4 MAISONETTE</t>
  </si>
  <si>
    <t>25.Α.5 MAISONETTE</t>
  </si>
  <si>
    <t>25.Β.1 MAISONETTE</t>
  </si>
  <si>
    <t xml:space="preserve"> 25.Β.2 MAISONETTE</t>
  </si>
  <si>
    <t xml:space="preserve"> 25.Β.3 MAISONETTE</t>
  </si>
  <si>
    <t>25.Β.4 MAISONETTE</t>
  </si>
  <si>
    <t>25.C.1 MAISONETTE</t>
  </si>
  <si>
    <t xml:space="preserve"> 25.C.2 MAISONETTE</t>
  </si>
  <si>
    <t xml:space="preserve"> 27.1 MAISONETTE</t>
  </si>
  <si>
    <t xml:space="preserve"> 27.2 MAISONETTE</t>
  </si>
  <si>
    <t>27.4 MAISONETE</t>
  </si>
  <si>
    <t>Elevator</t>
  </si>
  <si>
    <t>yes</t>
  </si>
  <si>
    <t xml:space="preserve">swimming pool </t>
  </si>
  <si>
    <t>BUILDING 3</t>
  </si>
  <si>
    <t>LAND PLOT 9.C</t>
  </si>
  <si>
    <t xml:space="preserve"> 9.C.2 MAISONETTE</t>
  </si>
  <si>
    <t>LAND PLOT  25.Α</t>
  </si>
  <si>
    <t>LAND PLOT 25.Β</t>
  </si>
  <si>
    <t xml:space="preserve">It will be defind accordingly </t>
  </si>
  <si>
    <t>It will be defind accordingly</t>
  </si>
  <si>
    <t xml:space="preserve">LAND PLOT  25.Γ </t>
  </si>
  <si>
    <t>LAND PLOT  27</t>
  </si>
  <si>
    <t>P-3</t>
  </si>
  <si>
    <t>storage</t>
  </si>
  <si>
    <t xml:space="preserve">surface of the parking place </t>
  </si>
  <si>
    <t>A1 = 4.30 m2</t>
  </si>
  <si>
    <t>A2 = 5,20 m2</t>
  </si>
  <si>
    <t>p-7</t>
  </si>
  <si>
    <t xml:space="preserve"> </t>
  </si>
  <si>
    <t>A3 = 7,25 m2</t>
  </si>
  <si>
    <t xml:space="preserve">G.F. + Basement </t>
  </si>
  <si>
    <t>yes - common for 6  residences</t>
  </si>
  <si>
    <t>P-1</t>
  </si>
  <si>
    <t>E-1</t>
  </si>
  <si>
    <t>E-2</t>
  </si>
  <si>
    <t>12.C.1 MAISONETTE</t>
  </si>
  <si>
    <t xml:space="preserve">Common for 5 residences </t>
  </si>
  <si>
    <t>Common for 4 residence</t>
  </si>
  <si>
    <t xml:space="preserve">Common for two residences </t>
  </si>
  <si>
    <t>P-2</t>
  </si>
  <si>
    <t xml:space="preserve"> 25.C.3 MAISONETTE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</si>
</sst>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8D2D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2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1" fillId="0" borderId="2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2" fontId="2" fillId="0" borderId="0" xfId="0" applyNumberFormat="1" applyFont="1"/>
    <xf numFmtId="0" fontId="4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2" fontId="1" fillId="7" borderId="2" xfId="0" applyNumberFormat="1" applyFont="1" applyFill="1" applyBorder="1" applyAlignment="1">
      <alignment horizontal="center" vertical="center" wrapText="1"/>
    </xf>
    <xf numFmtId="1" fontId="1" fillId="7" borderId="2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2" fontId="1" fillId="7" borderId="4" xfId="0" applyNumberFormat="1" applyFont="1" applyFill="1" applyBorder="1" applyAlignment="1">
      <alignment horizontal="center" vertical="center" wrapText="1"/>
    </xf>
    <xf numFmtId="2" fontId="1" fillId="7" borderId="3" xfId="0" applyNumberFormat="1" applyFont="1" applyFill="1" applyBorder="1" applyAlignment="1">
      <alignment horizontal="center" vertical="center" wrapText="1"/>
    </xf>
    <xf numFmtId="1" fontId="1" fillId="7" borderId="3" xfId="0" applyNumberFormat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1" fillId="7" borderId="2" xfId="0" applyNumberFormat="1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" fontId="2" fillId="7" borderId="2" xfId="0" applyNumberFormat="1" applyFont="1" applyFill="1" applyBorder="1" applyAlignment="1">
      <alignment horizontal="center" vertical="center" wrapText="1"/>
    </xf>
    <xf numFmtId="1" fontId="2" fillId="7" borderId="3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1" fontId="1" fillId="7" borderId="3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1" fontId="1" fillId="7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2" fontId="6" fillId="6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49A4B-CABE-4BEE-A497-E65A0A10012E}">
  <dimension ref="B2:Q155"/>
  <sheetViews>
    <sheetView tabSelected="1" zoomScaleNormal="100" workbookViewId="0">
      <pane xSplit="3" ySplit="2" topLeftCell="D122" activePane="bottomRight" state="frozen"/>
      <selection pane="topRight" activeCell="C1" sqref="C1"/>
      <selection pane="bottomLeft" activeCell="A3" sqref="A3"/>
      <selection pane="bottomRight" activeCell="F137" sqref="F137"/>
    </sheetView>
  </sheetViews>
  <sheetFormatPr defaultRowHeight="15" x14ac:dyDescent="0.25"/>
  <cols>
    <col min="1" max="1" width="4.140625" customWidth="1"/>
    <col min="2" max="2" width="10.85546875" style="6" bestFit="1" customWidth="1"/>
    <col min="3" max="4" width="24" customWidth="1"/>
    <col min="5" max="5" width="14.7109375" style="1" customWidth="1"/>
    <col min="6" max="6" width="21" style="1" customWidth="1"/>
    <col min="7" max="7" width="28.140625" style="1" customWidth="1"/>
    <col min="8" max="8" width="15.7109375" style="18" customWidth="1"/>
    <col min="9" max="10" width="16.42578125" style="1" customWidth="1"/>
    <col min="11" max="11" width="12.7109375" style="18" customWidth="1"/>
    <col min="12" max="12" width="10.7109375" style="18" bestFit="1" customWidth="1"/>
    <col min="13" max="14" width="10.7109375" style="18" customWidth="1"/>
  </cols>
  <sheetData>
    <row r="2" spans="2:14" ht="25.9" customHeight="1" x14ac:dyDescent="0.25">
      <c r="C2" s="2" t="s">
        <v>20</v>
      </c>
      <c r="D2" s="2"/>
      <c r="E2" s="3" t="s">
        <v>24</v>
      </c>
      <c r="F2" s="3" t="s">
        <v>26</v>
      </c>
      <c r="G2" s="3" t="s">
        <v>27</v>
      </c>
      <c r="H2" s="13" t="s">
        <v>28</v>
      </c>
      <c r="I2" s="3" t="s">
        <v>76</v>
      </c>
      <c r="J2" s="3" t="s">
        <v>75</v>
      </c>
      <c r="K2" s="13" t="s">
        <v>29</v>
      </c>
      <c r="L2" s="13" t="s">
        <v>30</v>
      </c>
      <c r="M2" s="13" t="s">
        <v>62</v>
      </c>
      <c r="N2" s="13" t="s">
        <v>64</v>
      </c>
    </row>
    <row r="3" spans="2:14" ht="19.899999999999999" customHeight="1" x14ac:dyDescent="0.25">
      <c r="C3" s="33" t="s">
        <v>21</v>
      </c>
      <c r="D3" s="30"/>
      <c r="E3" s="31"/>
      <c r="F3" s="94">
        <v>1020.98</v>
      </c>
      <c r="G3" s="31"/>
      <c r="H3" s="32"/>
      <c r="I3" s="31"/>
      <c r="J3" s="31"/>
      <c r="K3" s="32"/>
      <c r="L3" s="32"/>
      <c r="M3" s="32"/>
      <c r="N3" s="32"/>
    </row>
    <row r="4" spans="2:14" ht="19.899999999999999" customHeight="1" x14ac:dyDescent="0.25">
      <c r="B4" s="71" t="s">
        <v>41</v>
      </c>
      <c r="C4" s="79" t="s">
        <v>22</v>
      </c>
      <c r="D4" s="4" t="s">
        <v>23</v>
      </c>
      <c r="E4" s="5" t="s">
        <v>25</v>
      </c>
      <c r="F4" s="89">
        <v>76.47</v>
      </c>
      <c r="G4" s="56">
        <f>93.63+83.14</f>
        <v>176.76999999999998</v>
      </c>
      <c r="H4" s="14"/>
      <c r="I4" s="5"/>
      <c r="J4" s="35"/>
      <c r="K4" s="67">
        <v>4</v>
      </c>
      <c r="L4" s="67">
        <v>5</v>
      </c>
      <c r="M4" s="67" t="s">
        <v>63</v>
      </c>
      <c r="N4" s="67"/>
    </row>
    <row r="5" spans="2:14" ht="19.899999999999999" customHeight="1" x14ac:dyDescent="0.25">
      <c r="B5" s="72"/>
      <c r="C5" s="80"/>
      <c r="D5" s="4" t="s">
        <v>23</v>
      </c>
      <c r="E5" s="5" t="s">
        <v>33</v>
      </c>
      <c r="F5" s="89">
        <v>17.399999999999999</v>
      </c>
      <c r="G5" s="88"/>
      <c r="H5" s="14"/>
      <c r="I5" s="5"/>
      <c r="J5" s="36"/>
      <c r="K5" s="69"/>
      <c r="L5" s="69"/>
      <c r="M5" s="69"/>
      <c r="N5" s="69"/>
    </row>
    <row r="6" spans="2:14" ht="18.600000000000001" customHeight="1" x14ac:dyDescent="0.25">
      <c r="B6" s="72"/>
      <c r="C6" s="80"/>
      <c r="D6" s="4" t="s">
        <v>31</v>
      </c>
      <c r="E6" s="5" t="s">
        <v>25</v>
      </c>
      <c r="F6" s="89">
        <v>67.73</v>
      </c>
      <c r="G6" s="57"/>
      <c r="H6" s="14" t="s">
        <v>91</v>
      </c>
      <c r="I6" s="5"/>
      <c r="J6" s="36"/>
      <c r="K6" s="69"/>
      <c r="L6" s="69"/>
      <c r="M6" s="69"/>
      <c r="N6" s="69"/>
    </row>
    <row r="7" spans="2:14" ht="13.9" customHeight="1" x14ac:dyDescent="0.25">
      <c r="B7" s="72"/>
      <c r="C7" s="80"/>
      <c r="D7" s="4" t="s">
        <v>32</v>
      </c>
      <c r="E7" s="5" t="s">
        <v>25</v>
      </c>
      <c r="F7" s="89">
        <v>59.15</v>
      </c>
      <c r="G7" s="5"/>
      <c r="H7" s="14"/>
      <c r="I7" s="5"/>
      <c r="J7" s="36"/>
      <c r="K7" s="69"/>
      <c r="L7" s="69"/>
      <c r="M7" s="69"/>
      <c r="N7" s="69"/>
    </row>
    <row r="8" spans="2:14" x14ac:dyDescent="0.25">
      <c r="B8" s="72"/>
      <c r="C8" s="80"/>
      <c r="D8" s="4" t="s">
        <v>34</v>
      </c>
      <c r="E8" s="5" t="s">
        <v>25</v>
      </c>
      <c r="F8" s="89">
        <v>55.2</v>
      </c>
      <c r="G8" s="5"/>
      <c r="H8" s="14"/>
      <c r="I8" s="5"/>
      <c r="J8" s="37"/>
      <c r="K8" s="68"/>
      <c r="L8" s="68"/>
      <c r="M8" s="68"/>
      <c r="N8" s="68"/>
    </row>
    <row r="9" spans="2:14" x14ac:dyDescent="0.25">
      <c r="B9" s="73"/>
      <c r="C9" s="81"/>
      <c r="D9" s="77" t="s">
        <v>44</v>
      </c>
      <c r="E9" s="78"/>
      <c r="F9" s="90">
        <f>SUM(F4:F8)</f>
        <v>275.95000000000005</v>
      </c>
      <c r="G9" s="7"/>
      <c r="H9" s="15"/>
      <c r="I9" s="7"/>
      <c r="J9" s="7"/>
      <c r="K9" s="15"/>
      <c r="L9" s="15"/>
      <c r="M9" s="15"/>
      <c r="N9" s="15"/>
    </row>
    <row r="10" spans="2:14" ht="21.6" customHeight="1" x14ac:dyDescent="0.25">
      <c r="C10" s="29" t="s">
        <v>66</v>
      </c>
      <c r="D10" s="30"/>
      <c r="E10" s="31"/>
      <c r="F10" s="94">
        <v>667.37</v>
      </c>
      <c r="G10" s="31"/>
      <c r="H10" s="32"/>
      <c r="I10" s="31"/>
      <c r="J10" s="31"/>
      <c r="K10" s="32"/>
      <c r="L10" s="32"/>
      <c r="M10" s="32"/>
      <c r="N10" s="32"/>
    </row>
    <row r="11" spans="2:14" ht="23.45" customHeight="1" x14ac:dyDescent="0.25">
      <c r="B11" s="71" t="s">
        <v>65</v>
      </c>
      <c r="C11" s="79" t="s">
        <v>67</v>
      </c>
      <c r="D11" s="4" t="s">
        <v>23</v>
      </c>
      <c r="E11" s="5" t="s">
        <v>25</v>
      </c>
      <c r="F11" s="89">
        <v>68.069999999999993</v>
      </c>
      <c r="G11" s="56">
        <v>92.05</v>
      </c>
      <c r="H11" s="14"/>
      <c r="I11" s="5"/>
      <c r="J11" s="35"/>
      <c r="K11" s="67">
        <v>3</v>
      </c>
      <c r="L11" s="67">
        <v>3</v>
      </c>
      <c r="M11" s="67"/>
      <c r="N11" s="67"/>
    </row>
    <row r="12" spans="2:14" x14ac:dyDescent="0.25">
      <c r="B12" s="73"/>
      <c r="C12" s="81"/>
      <c r="D12" s="4" t="s">
        <v>31</v>
      </c>
      <c r="E12" s="5" t="s">
        <v>25</v>
      </c>
      <c r="F12" s="89">
        <v>41.14</v>
      </c>
      <c r="G12" s="57"/>
      <c r="H12" s="14" t="s">
        <v>12</v>
      </c>
      <c r="I12" s="5"/>
      <c r="J12" s="37"/>
      <c r="K12" s="68"/>
      <c r="L12" s="68"/>
      <c r="M12" s="68"/>
      <c r="N12" s="68"/>
    </row>
    <row r="13" spans="2:14" ht="33.6" customHeight="1" x14ac:dyDescent="0.25">
      <c r="C13" s="11"/>
      <c r="D13" s="77" t="s">
        <v>44</v>
      </c>
      <c r="E13" s="78"/>
      <c r="F13" s="90">
        <f>SUM(F11:F12)</f>
        <v>109.21</v>
      </c>
      <c r="G13" s="7"/>
      <c r="H13" s="15"/>
      <c r="I13" s="7"/>
      <c r="J13" s="7"/>
      <c r="K13" s="15"/>
      <c r="L13" s="15"/>
      <c r="M13" s="15"/>
      <c r="N13" s="15"/>
    </row>
    <row r="14" spans="2:14" ht="20.25" customHeight="1" x14ac:dyDescent="0.25">
      <c r="C14" s="29" t="s">
        <v>35</v>
      </c>
      <c r="D14" s="30"/>
      <c r="E14" s="31"/>
      <c r="F14" s="31">
        <v>1002.32</v>
      </c>
      <c r="G14" s="31"/>
      <c r="H14" s="32"/>
      <c r="I14" s="31"/>
      <c r="J14" s="31"/>
      <c r="K14" s="32"/>
      <c r="L14" s="32"/>
      <c r="M14" s="32"/>
      <c r="N14" s="32"/>
    </row>
    <row r="15" spans="2:14" x14ac:dyDescent="0.25">
      <c r="B15" s="82" t="s">
        <v>41</v>
      </c>
      <c r="C15" s="74" t="s">
        <v>36</v>
      </c>
      <c r="D15" s="39" t="s">
        <v>23</v>
      </c>
      <c r="E15" s="40" t="s">
        <v>25</v>
      </c>
      <c r="F15" s="40">
        <v>63.32</v>
      </c>
      <c r="G15" s="58">
        <v>115.17</v>
      </c>
      <c r="H15" s="41" t="s">
        <v>14</v>
      </c>
      <c r="I15" s="41" t="s">
        <v>9</v>
      </c>
      <c r="J15" s="41" t="s">
        <v>77</v>
      </c>
      <c r="K15" s="66">
        <v>3</v>
      </c>
      <c r="L15" s="66">
        <v>3</v>
      </c>
      <c r="M15" s="66"/>
      <c r="N15" s="66"/>
    </row>
    <row r="16" spans="2:14" x14ac:dyDescent="0.25">
      <c r="B16" s="83"/>
      <c r="C16" s="76"/>
      <c r="D16" s="39" t="s">
        <v>31</v>
      </c>
      <c r="E16" s="40" t="s">
        <v>25</v>
      </c>
      <c r="F16" s="40">
        <v>42.04</v>
      </c>
      <c r="G16" s="59"/>
      <c r="H16" s="44"/>
      <c r="I16" s="44"/>
      <c r="J16" s="44"/>
      <c r="K16" s="65"/>
      <c r="L16" s="65"/>
      <c r="M16" s="65"/>
      <c r="N16" s="65"/>
    </row>
    <row r="17" spans="2:14" ht="20.25" customHeight="1" x14ac:dyDescent="0.25">
      <c r="B17" s="83"/>
      <c r="C17" s="46"/>
      <c r="D17" s="85" t="s">
        <v>44</v>
      </c>
      <c r="E17" s="86"/>
      <c r="F17" s="40">
        <f>SUM(F15:F16)</f>
        <v>105.36</v>
      </c>
      <c r="G17" s="40"/>
      <c r="H17" s="47"/>
      <c r="I17" s="40"/>
      <c r="J17" s="40"/>
      <c r="K17" s="47"/>
      <c r="L17" s="47"/>
      <c r="M17" s="47"/>
      <c r="N17" s="47"/>
    </row>
    <row r="18" spans="2:14" x14ac:dyDescent="0.25">
      <c r="B18" s="83"/>
      <c r="C18" s="74" t="s">
        <v>37</v>
      </c>
      <c r="D18" s="39" t="s">
        <v>23</v>
      </c>
      <c r="E18" s="40" t="s">
        <v>25</v>
      </c>
      <c r="F18" s="40">
        <v>63.32</v>
      </c>
      <c r="G18" s="58">
        <v>76.58</v>
      </c>
      <c r="H18" s="41" t="s">
        <v>11</v>
      </c>
      <c r="I18" s="41">
        <v>12.5</v>
      </c>
      <c r="J18" s="41" t="s">
        <v>78</v>
      </c>
      <c r="K18" s="66">
        <v>3</v>
      </c>
      <c r="L18" s="66">
        <v>3</v>
      </c>
      <c r="M18" s="66"/>
      <c r="N18" s="66"/>
    </row>
    <row r="19" spans="2:14" x14ac:dyDescent="0.25">
      <c r="B19" s="83"/>
      <c r="C19" s="76"/>
      <c r="D19" s="39" t="s">
        <v>31</v>
      </c>
      <c r="E19" s="40" t="s">
        <v>25</v>
      </c>
      <c r="F19" s="40">
        <f>F16</f>
        <v>42.04</v>
      </c>
      <c r="G19" s="59" t="s">
        <v>10</v>
      </c>
      <c r="H19" s="44"/>
      <c r="I19" s="44"/>
      <c r="J19" s="44"/>
      <c r="K19" s="65"/>
      <c r="L19" s="65"/>
      <c r="M19" s="65"/>
      <c r="N19" s="65"/>
    </row>
    <row r="20" spans="2:14" ht="20.25" customHeight="1" x14ac:dyDescent="0.25">
      <c r="B20" s="83"/>
      <c r="C20" s="46"/>
      <c r="D20" s="85" t="s">
        <v>44</v>
      </c>
      <c r="E20" s="86"/>
      <c r="F20" s="40">
        <f>SUM(F18:F19)</f>
        <v>105.36</v>
      </c>
      <c r="G20" s="40"/>
      <c r="H20" s="47"/>
      <c r="I20" s="40"/>
      <c r="J20" s="40"/>
      <c r="K20" s="47"/>
      <c r="L20" s="47"/>
      <c r="M20" s="47"/>
      <c r="N20" s="47"/>
    </row>
    <row r="21" spans="2:14" x14ac:dyDescent="0.25">
      <c r="B21" s="83"/>
      <c r="C21" s="74" t="s">
        <v>38</v>
      </c>
      <c r="D21" s="39" t="s">
        <v>23</v>
      </c>
      <c r="E21" s="40"/>
      <c r="F21" s="40"/>
      <c r="G21" s="40"/>
      <c r="H21" s="47"/>
      <c r="I21" s="40"/>
      <c r="J21" s="41" t="s">
        <v>81</v>
      </c>
      <c r="K21" s="66">
        <v>3</v>
      </c>
      <c r="L21" s="66">
        <v>3</v>
      </c>
      <c r="M21" s="66"/>
      <c r="N21" s="66"/>
    </row>
    <row r="22" spans="2:14" x14ac:dyDescent="0.25">
      <c r="B22" s="83"/>
      <c r="C22" s="75"/>
      <c r="D22" s="39" t="s">
        <v>31</v>
      </c>
      <c r="E22" s="40"/>
      <c r="F22" s="40"/>
      <c r="G22" s="41"/>
      <c r="H22" s="47" t="s">
        <v>79</v>
      </c>
      <c r="I22" s="40">
        <v>14</v>
      </c>
      <c r="J22" s="41"/>
      <c r="K22" s="64"/>
      <c r="L22" s="64"/>
      <c r="M22" s="64"/>
      <c r="N22" s="64"/>
    </row>
    <row r="23" spans="2:14" x14ac:dyDescent="0.25">
      <c r="B23" s="83"/>
      <c r="C23" s="75"/>
      <c r="D23" s="39" t="s">
        <v>32</v>
      </c>
      <c r="E23" s="40" t="s">
        <v>25</v>
      </c>
      <c r="F23" s="40">
        <v>76.73</v>
      </c>
      <c r="G23" s="58">
        <v>10.69</v>
      </c>
      <c r="H23" s="58"/>
      <c r="I23" s="58"/>
      <c r="J23" s="58" t="s">
        <v>80</v>
      </c>
      <c r="K23" s="64"/>
      <c r="L23" s="64"/>
      <c r="M23" s="64"/>
      <c r="N23" s="64"/>
    </row>
    <row r="24" spans="2:14" ht="20.25" customHeight="1" x14ac:dyDescent="0.25">
      <c r="B24" s="84"/>
      <c r="C24" s="76"/>
      <c r="D24" s="39" t="s">
        <v>34</v>
      </c>
      <c r="E24" s="40" t="s">
        <v>25</v>
      </c>
      <c r="F24" s="40">
        <v>66.98</v>
      </c>
      <c r="G24" s="59"/>
      <c r="H24" s="59"/>
      <c r="I24" s="59"/>
      <c r="J24" s="59"/>
      <c r="K24" s="65"/>
      <c r="L24" s="65"/>
      <c r="M24" s="65"/>
      <c r="N24" s="65"/>
    </row>
    <row r="25" spans="2:14" ht="20.25" customHeight="1" x14ac:dyDescent="0.25">
      <c r="B25" s="51"/>
      <c r="C25" s="46"/>
      <c r="D25" s="85" t="s">
        <v>44</v>
      </c>
      <c r="E25" s="86"/>
      <c r="F25" s="40">
        <f>SUM(F23:F24)</f>
        <v>143.71</v>
      </c>
      <c r="G25" s="40"/>
      <c r="H25" s="47"/>
      <c r="I25" s="40"/>
      <c r="J25" s="40"/>
      <c r="K25" s="47"/>
      <c r="L25" s="47"/>
      <c r="M25" s="47"/>
      <c r="N25" s="47"/>
    </row>
    <row r="26" spans="2:14" ht="20.25" customHeight="1" x14ac:dyDescent="0.25">
      <c r="B26" s="82" t="s">
        <v>42</v>
      </c>
      <c r="C26" s="74" t="s">
        <v>39</v>
      </c>
      <c r="D26" s="39" t="s">
        <v>23</v>
      </c>
      <c r="E26" s="40" t="s">
        <v>25</v>
      </c>
      <c r="F26" s="40">
        <v>90.09</v>
      </c>
      <c r="G26" s="40"/>
      <c r="H26" s="47" t="s">
        <v>12</v>
      </c>
      <c r="I26" s="40">
        <v>12.5</v>
      </c>
      <c r="J26" s="41"/>
      <c r="K26" s="66">
        <v>4</v>
      </c>
      <c r="L26" s="66">
        <v>4</v>
      </c>
      <c r="M26" s="66" t="s">
        <v>63</v>
      </c>
      <c r="N26" s="66" t="s">
        <v>63</v>
      </c>
    </row>
    <row r="27" spans="2:14" ht="20.25" customHeight="1" x14ac:dyDescent="0.25">
      <c r="B27" s="83"/>
      <c r="C27" s="75"/>
      <c r="D27" s="39" t="s">
        <v>31</v>
      </c>
      <c r="E27" s="40" t="s">
        <v>25</v>
      </c>
      <c r="F27" s="40">
        <v>58.02</v>
      </c>
      <c r="G27" s="40">
        <v>238.93</v>
      </c>
      <c r="H27" s="47"/>
      <c r="I27" s="40"/>
      <c r="J27" s="49"/>
      <c r="K27" s="64"/>
      <c r="L27" s="64"/>
      <c r="M27" s="64"/>
      <c r="N27" s="64"/>
    </row>
    <row r="28" spans="2:14" ht="20.25" customHeight="1" x14ac:dyDescent="0.25">
      <c r="B28" s="83"/>
      <c r="C28" s="75"/>
      <c r="D28" s="39" t="s">
        <v>32</v>
      </c>
      <c r="E28" s="40" t="s">
        <v>25</v>
      </c>
      <c r="F28" s="40">
        <v>50.37</v>
      </c>
      <c r="G28" s="40"/>
      <c r="H28" s="47"/>
      <c r="I28" s="40"/>
      <c r="J28" s="49"/>
      <c r="K28" s="64"/>
      <c r="L28" s="64"/>
      <c r="M28" s="64"/>
      <c r="N28" s="64"/>
    </row>
    <row r="29" spans="2:14" ht="20.25" customHeight="1" x14ac:dyDescent="0.25">
      <c r="B29" s="83"/>
      <c r="C29" s="76"/>
      <c r="D29" s="39" t="s">
        <v>34</v>
      </c>
      <c r="E29" s="40" t="s">
        <v>25</v>
      </c>
      <c r="F29" s="40">
        <v>42.63</v>
      </c>
      <c r="G29" s="40"/>
      <c r="H29" s="47"/>
      <c r="I29" s="40"/>
      <c r="J29" s="48"/>
      <c r="K29" s="65"/>
      <c r="L29" s="65"/>
      <c r="M29" s="65"/>
      <c r="N29" s="65"/>
    </row>
    <row r="30" spans="2:14" ht="20.25" customHeight="1" x14ac:dyDescent="0.25">
      <c r="B30" s="83"/>
      <c r="C30" s="46"/>
      <c r="D30" s="85" t="s">
        <v>44</v>
      </c>
      <c r="E30" s="86"/>
      <c r="F30" s="40">
        <f>SUM(F26:F29)</f>
        <v>241.11</v>
      </c>
      <c r="G30" s="40"/>
      <c r="H30" s="47"/>
      <c r="I30" s="40"/>
      <c r="J30" s="40"/>
      <c r="K30" s="47"/>
      <c r="L30" s="47"/>
      <c r="M30" s="47"/>
      <c r="N30" s="47"/>
    </row>
    <row r="31" spans="2:14" ht="20.25" customHeight="1" x14ac:dyDescent="0.25">
      <c r="B31" s="83"/>
      <c r="C31" s="74" t="s">
        <v>40</v>
      </c>
      <c r="D31" s="39" t="s">
        <v>23</v>
      </c>
      <c r="E31" s="40" t="s">
        <v>33</v>
      </c>
      <c r="F31" s="40"/>
      <c r="G31" s="40"/>
      <c r="H31" s="47" t="s">
        <v>74</v>
      </c>
      <c r="I31" s="40">
        <v>12.5</v>
      </c>
      <c r="J31" s="41"/>
      <c r="K31" s="66">
        <v>4</v>
      </c>
      <c r="L31" s="66">
        <v>4</v>
      </c>
      <c r="M31" s="66" t="s">
        <v>63</v>
      </c>
      <c r="N31" s="66"/>
    </row>
    <row r="32" spans="2:14" ht="20.25" customHeight="1" x14ac:dyDescent="0.25">
      <c r="B32" s="83"/>
      <c r="C32" s="75"/>
      <c r="D32" s="39" t="s">
        <v>23</v>
      </c>
      <c r="E32" s="40" t="s">
        <v>25</v>
      </c>
      <c r="F32" s="40">
        <v>41.72</v>
      </c>
      <c r="G32" s="40"/>
      <c r="H32" s="47"/>
      <c r="I32" s="40"/>
      <c r="J32" s="49"/>
      <c r="K32" s="64"/>
      <c r="L32" s="64"/>
      <c r="M32" s="64"/>
      <c r="N32" s="64"/>
    </row>
    <row r="33" spans="2:14" ht="20.25" customHeight="1" x14ac:dyDescent="0.25">
      <c r="B33" s="83"/>
      <c r="C33" s="75"/>
      <c r="D33" s="39" t="s">
        <v>31</v>
      </c>
      <c r="E33" s="40" t="s">
        <v>25</v>
      </c>
      <c r="F33" s="40">
        <v>64.55</v>
      </c>
      <c r="G33" s="40">
        <v>234.6</v>
      </c>
      <c r="H33" s="47"/>
      <c r="I33" s="40"/>
      <c r="J33" s="49"/>
      <c r="K33" s="64"/>
      <c r="L33" s="64"/>
      <c r="M33" s="64"/>
      <c r="N33" s="64"/>
    </row>
    <row r="34" spans="2:14" ht="20.25" customHeight="1" x14ac:dyDescent="0.25">
      <c r="B34" s="83"/>
      <c r="C34" s="75"/>
      <c r="D34" s="39" t="s">
        <v>32</v>
      </c>
      <c r="E34" s="40" t="s">
        <v>25</v>
      </c>
      <c r="F34" s="40">
        <v>58.96</v>
      </c>
      <c r="G34" s="40"/>
      <c r="H34" s="47"/>
      <c r="I34" s="40"/>
      <c r="J34" s="49"/>
      <c r="K34" s="64"/>
      <c r="L34" s="64"/>
      <c r="M34" s="64"/>
      <c r="N34" s="64"/>
    </row>
    <row r="35" spans="2:14" ht="20.25" customHeight="1" x14ac:dyDescent="0.25">
      <c r="B35" s="84"/>
      <c r="C35" s="76"/>
      <c r="D35" s="39" t="s">
        <v>34</v>
      </c>
      <c r="E35" s="40" t="s">
        <v>25</v>
      </c>
      <c r="F35" s="40">
        <v>49.85</v>
      </c>
      <c r="G35" s="40"/>
      <c r="H35" s="47"/>
      <c r="I35" s="40"/>
      <c r="J35" s="48"/>
      <c r="K35" s="65"/>
      <c r="L35" s="65"/>
      <c r="M35" s="65"/>
      <c r="N35" s="65"/>
    </row>
    <row r="36" spans="2:14" ht="20.25" customHeight="1" x14ac:dyDescent="0.25">
      <c r="B36" s="52"/>
      <c r="C36" s="43"/>
      <c r="D36" s="85" t="s">
        <v>44</v>
      </c>
      <c r="E36" s="86"/>
      <c r="F36" s="40">
        <f>SUM(F32:F35)</f>
        <v>215.07999999999998</v>
      </c>
      <c r="G36" s="40"/>
      <c r="H36" s="47"/>
      <c r="I36" s="40"/>
      <c r="J36" s="40"/>
      <c r="K36" s="47"/>
      <c r="L36" s="47"/>
      <c r="M36" s="47"/>
      <c r="N36" s="47"/>
    </row>
    <row r="37" spans="2:14" ht="20.25" customHeight="1" x14ac:dyDescent="0.25">
      <c r="B37" s="52"/>
      <c r="C37" s="53" t="s">
        <v>43</v>
      </c>
      <c r="D37" s="54" t="s">
        <v>82</v>
      </c>
      <c r="E37" s="55" t="s">
        <v>33</v>
      </c>
      <c r="F37" s="55">
        <v>382.21</v>
      </c>
      <c r="G37" s="40"/>
      <c r="H37" s="47"/>
      <c r="I37" s="40"/>
      <c r="J37" s="40"/>
      <c r="K37" s="47"/>
      <c r="L37" s="47"/>
      <c r="M37" s="47"/>
      <c r="N37" s="47"/>
    </row>
    <row r="38" spans="2:14" ht="20.25" customHeight="1" x14ac:dyDescent="0.25">
      <c r="C38" s="11"/>
      <c r="D38" s="4"/>
      <c r="E38" s="5"/>
      <c r="F38" s="5"/>
      <c r="G38" s="5"/>
      <c r="H38" s="14"/>
      <c r="I38" s="5"/>
      <c r="J38" s="5"/>
      <c r="K38" s="14"/>
      <c r="L38" s="14"/>
      <c r="M38" s="14"/>
      <c r="N38" s="14"/>
    </row>
    <row r="39" spans="2:14" ht="20.25" customHeight="1" x14ac:dyDescent="0.25">
      <c r="C39" s="29" t="s">
        <v>45</v>
      </c>
      <c r="D39" s="30"/>
      <c r="E39" s="31"/>
      <c r="F39" s="31">
        <v>1236.17</v>
      </c>
      <c r="G39" s="31"/>
      <c r="H39" s="32"/>
      <c r="I39" s="31"/>
      <c r="J39" s="31"/>
      <c r="K39" s="32"/>
      <c r="L39" s="32"/>
      <c r="M39" s="32"/>
      <c r="N39" s="32"/>
    </row>
    <row r="40" spans="2:14" ht="20.25" customHeight="1" x14ac:dyDescent="0.25">
      <c r="B40" s="82" t="s">
        <v>41</v>
      </c>
      <c r="C40" s="74" t="s">
        <v>1</v>
      </c>
      <c r="D40" s="39" t="s">
        <v>23</v>
      </c>
      <c r="E40" s="40" t="s">
        <v>25</v>
      </c>
      <c r="F40" s="40">
        <v>73.790000000000006</v>
      </c>
      <c r="G40" s="58">
        <v>110.98</v>
      </c>
      <c r="H40" s="41" t="s">
        <v>13</v>
      </c>
      <c r="I40" s="41">
        <v>12.5</v>
      </c>
      <c r="J40" s="58"/>
      <c r="K40" s="66">
        <v>3</v>
      </c>
      <c r="L40" s="66">
        <v>3</v>
      </c>
      <c r="M40" s="42"/>
      <c r="N40" s="60" t="s">
        <v>83</v>
      </c>
    </row>
    <row r="41" spans="2:14" ht="20.25" customHeight="1" x14ac:dyDescent="0.25">
      <c r="B41" s="83"/>
      <c r="C41" s="76"/>
      <c r="D41" s="39" t="s">
        <v>31</v>
      </c>
      <c r="E41" s="40" t="s">
        <v>25</v>
      </c>
      <c r="F41" s="40">
        <v>45.18</v>
      </c>
      <c r="G41" s="59">
        <v>166</v>
      </c>
      <c r="H41" s="44"/>
      <c r="I41" s="44"/>
      <c r="J41" s="59"/>
      <c r="K41" s="65"/>
      <c r="L41" s="65"/>
      <c r="M41" s="45"/>
      <c r="N41" s="61"/>
    </row>
    <row r="42" spans="2:14" ht="20.25" customHeight="1" x14ac:dyDescent="0.25">
      <c r="B42" s="83"/>
      <c r="C42" s="46"/>
      <c r="D42" s="85" t="s">
        <v>44</v>
      </c>
      <c r="E42" s="86"/>
      <c r="F42" s="40">
        <f>SUM(F40:F41)</f>
        <v>118.97</v>
      </c>
      <c r="G42" s="40"/>
      <c r="H42" s="47"/>
      <c r="I42" s="40"/>
      <c r="J42" s="40"/>
      <c r="K42" s="47"/>
      <c r="L42" s="47"/>
      <c r="M42" s="47"/>
      <c r="N42" s="61"/>
    </row>
    <row r="43" spans="2:14" ht="20.25" customHeight="1" x14ac:dyDescent="0.25">
      <c r="B43" s="83"/>
      <c r="C43" s="74" t="s">
        <v>2</v>
      </c>
      <c r="D43" s="39" t="s">
        <v>23</v>
      </c>
      <c r="E43" s="40" t="s">
        <v>25</v>
      </c>
      <c r="F43" s="40">
        <v>52.57</v>
      </c>
      <c r="G43" s="58">
        <v>35.39</v>
      </c>
      <c r="H43" s="47" t="s">
        <v>14</v>
      </c>
      <c r="I43" s="40">
        <v>12.5</v>
      </c>
      <c r="J43" s="41"/>
      <c r="K43" s="66">
        <v>3</v>
      </c>
      <c r="L43" s="66">
        <v>3</v>
      </c>
      <c r="M43" s="42"/>
      <c r="N43" s="61"/>
    </row>
    <row r="44" spans="2:14" ht="20.25" customHeight="1" x14ac:dyDescent="0.25">
      <c r="B44" s="83"/>
      <c r="C44" s="76"/>
      <c r="D44" s="39" t="s">
        <v>31</v>
      </c>
      <c r="E44" s="40" t="s">
        <v>25</v>
      </c>
      <c r="F44" s="40">
        <v>45.18</v>
      </c>
      <c r="G44" s="59">
        <v>41.3</v>
      </c>
      <c r="H44" s="47"/>
      <c r="I44" s="40"/>
      <c r="J44" s="48"/>
      <c r="K44" s="65"/>
      <c r="L44" s="65"/>
      <c r="M44" s="45"/>
      <c r="N44" s="61"/>
    </row>
    <row r="45" spans="2:14" ht="20.25" customHeight="1" x14ac:dyDescent="0.25">
      <c r="B45" s="83"/>
      <c r="C45" s="46"/>
      <c r="D45" s="85" t="s">
        <v>44</v>
      </c>
      <c r="E45" s="86"/>
      <c r="F45" s="40">
        <f>SUM(F43:F44)</f>
        <v>97.75</v>
      </c>
      <c r="G45" s="40"/>
      <c r="H45" s="47"/>
      <c r="I45" s="40"/>
      <c r="J45" s="40"/>
      <c r="K45" s="47"/>
      <c r="L45" s="47"/>
      <c r="M45" s="47"/>
      <c r="N45" s="61"/>
    </row>
    <row r="46" spans="2:14" ht="20.25" customHeight="1" x14ac:dyDescent="0.25">
      <c r="B46" s="83"/>
      <c r="C46" s="74" t="s">
        <v>3</v>
      </c>
      <c r="D46" s="39" t="s">
        <v>23</v>
      </c>
      <c r="E46" s="40"/>
      <c r="F46" s="40"/>
      <c r="G46" s="40"/>
      <c r="H46" s="47"/>
      <c r="I46" s="40"/>
      <c r="J46" s="41"/>
      <c r="K46" s="66">
        <v>3</v>
      </c>
      <c r="L46" s="66">
        <v>3</v>
      </c>
      <c r="M46" s="66" t="s">
        <v>63</v>
      </c>
      <c r="N46" s="61"/>
    </row>
    <row r="47" spans="2:14" ht="20.25" customHeight="1" x14ac:dyDescent="0.25">
      <c r="B47" s="83"/>
      <c r="C47" s="75"/>
      <c r="D47" s="39" t="s">
        <v>31</v>
      </c>
      <c r="E47" s="40"/>
      <c r="F47" s="40"/>
      <c r="G47" s="58">
        <v>10.69</v>
      </c>
      <c r="H47" s="47" t="s">
        <v>85</v>
      </c>
      <c r="I47" s="40">
        <v>12.5</v>
      </c>
      <c r="J47" s="49"/>
      <c r="K47" s="64"/>
      <c r="L47" s="64"/>
      <c r="M47" s="64"/>
      <c r="N47" s="61"/>
    </row>
    <row r="48" spans="2:14" ht="20.25" customHeight="1" x14ac:dyDescent="0.25">
      <c r="B48" s="83"/>
      <c r="C48" s="75"/>
      <c r="D48" s="39" t="s">
        <v>32</v>
      </c>
      <c r="E48" s="40" t="s">
        <v>25</v>
      </c>
      <c r="F48" s="40">
        <v>83.82</v>
      </c>
      <c r="G48" s="59"/>
      <c r="H48" s="47"/>
      <c r="I48" s="40"/>
      <c r="J48" s="49"/>
      <c r="K48" s="64"/>
      <c r="L48" s="64"/>
      <c r="M48" s="64"/>
      <c r="N48" s="61"/>
    </row>
    <row r="49" spans="2:14" ht="20.25" customHeight="1" x14ac:dyDescent="0.25">
      <c r="B49" s="84"/>
      <c r="C49" s="76"/>
      <c r="D49" s="39" t="s">
        <v>34</v>
      </c>
      <c r="E49" s="40" t="s">
        <v>25</v>
      </c>
      <c r="F49" s="40">
        <v>72.849999999999994</v>
      </c>
      <c r="G49" s="40"/>
      <c r="H49" s="47"/>
      <c r="I49" s="40"/>
      <c r="J49" s="48"/>
      <c r="K49" s="65"/>
      <c r="L49" s="65"/>
      <c r="M49" s="65"/>
      <c r="N49" s="61"/>
    </row>
    <row r="50" spans="2:14" ht="20.25" customHeight="1" x14ac:dyDescent="0.25">
      <c r="B50" s="51"/>
      <c r="C50" s="46"/>
      <c r="D50" s="85" t="s">
        <v>44</v>
      </c>
      <c r="E50" s="86"/>
      <c r="F50" s="40">
        <f>SUM(F48:F49)</f>
        <v>156.66999999999999</v>
      </c>
      <c r="G50" s="40"/>
      <c r="H50" s="47"/>
      <c r="I50" s="40"/>
      <c r="J50" s="40"/>
      <c r="K50" s="47"/>
      <c r="L50" s="47"/>
      <c r="M50" s="47"/>
      <c r="N50" s="62"/>
    </row>
    <row r="51" spans="2:14" ht="20.25" customHeight="1" x14ac:dyDescent="0.25">
      <c r="B51" s="82" t="s">
        <v>42</v>
      </c>
      <c r="C51" s="74" t="s">
        <v>4</v>
      </c>
      <c r="D51" s="39" t="s">
        <v>23</v>
      </c>
      <c r="E51" s="40" t="s">
        <v>33</v>
      </c>
      <c r="F51" s="40">
        <v>16.309999999999995</v>
      </c>
      <c r="G51" s="40"/>
      <c r="H51" s="47" t="s">
        <v>84</v>
      </c>
      <c r="I51" s="40">
        <v>12.5</v>
      </c>
      <c r="J51" s="41"/>
      <c r="K51" s="66">
        <v>4</v>
      </c>
      <c r="L51" s="66">
        <v>6</v>
      </c>
      <c r="M51" s="66" t="s">
        <v>63</v>
      </c>
      <c r="N51" s="62"/>
    </row>
    <row r="52" spans="2:14" ht="20.25" customHeight="1" x14ac:dyDescent="0.25">
      <c r="B52" s="83"/>
      <c r="C52" s="75"/>
      <c r="D52" s="39" t="s">
        <v>23</v>
      </c>
      <c r="E52" s="40" t="s">
        <v>25</v>
      </c>
      <c r="F52" s="40">
        <v>81.7</v>
      </c>
      <c r="G52" s="58">
        <v>149.63</v>
      </c>
      <c r="H52" s="47"/>
      <c r="I52" s="40"/>
      <c r="J52" s="49"/>
      <c r="K52" s="64"/>
      <c r="L52" s="64"/>
      <c r="M52" s="64"/>
      <c r="N52" s="62"/>
    </row>
    <row r="53" spans="2:14" ht="20.25" customHeight="1" x14ac:dyDescent="0.25">
      <c r="B53" s="83"/>
      <c r="C53" s="75"/>
      <c r="D53" s="39" t="s">
        <v>31</v>
      </c>
      <c r="E53" s="40" t="s">
        <v>25</v>
      </c>
      <c r="F53" s="40">
        <v>69.59</v>
      </c>
      <c r="G53" s="59">
        <v>120.83</v>
      </c>
      <c r="H53" s="47"/>
      <c r="I53" s="40"/>
      <c r="J53" s="49"/>
      <c r="K53" s="64"/>
      <c r="L53" s="64"/>
      <c r="M53" s="64"/>
      <c r="N53" s="62"/>
    </row>
    <row r="54" spans="2:14" ht="20.25" customHeight="1" x14ac:dyDescent="0.25">
      <c r="B54" s="83"/>
      <c r="C54" s="75"/>
      <c r="D54" s="39" t="s">
        <v>32</v>
      </c>
      <c r="E54" s="40" t="s">
        <v>25</v>
      </c>
      <c r="F54" s="40">
        <v>59.61</v>
      </c>
      <c r="G54" s="40"/>
      <c r="H54" s="47"/>
      <c r="I54" s="40"/>
      <c r="J54" s="49"/>
      <c r="K54" s="64"/>
      <c r="L54" s="64"/>
      <c r="M54" s="64"/>
      <c r="N54" s="62"/>
    </row>
    <row r="55" spans="2:14" ht="20.25" customHeight="1" x14ac:dyDescent="0.25">
      <c r="B55" s="83"/>
      <c r="C55" s="76"/>
      <c r="D55" s="39" t="s">
        <v>34</v>
      </c>
      <c r="E55" s="40" t="s">
        <v>25</v>
      </c>
      <c r="F55" s="40">
        <v>54.35</v>
      </c>
      <c r="G55" s="40"/>
      <c r="H55" s="47"/>
      <c r="I55" s="40"/>
      <c r="J55" s="48"/>
      <c r="K55" s="65"/>
      <c r="L55" s="65"/>
      <c r="M55" s="65"/>
      <c r="N55" s="62"/>
    </row>
    <row r="56" spans="2:14" ht="20.25" customHeight="1" x14ac:dyDescent="0.25">
      <c r="B56" s="83"/>
      <c r="C56" s="46"/>
      <c r="D56" s="85" t="s">
        <v>44</v>
      </c>
      <c r="E56" s="86"/>
      <c r="F56" s="40">
        <f>SUM(F52:F55)</f>
        <v>265.25000000000006</v>
      </c>
      <c r="G56" s="40"/>
      <c r="H56" s="47"/>
      <c r="I56" s="40"/>
      <c r="J56" s="40"/>
      <c r="K56" s="47"/>
      <c r="L56" s="47"/>
      <c r="M56" s="47"/>
      <c r="N56" s="62"/>
    </row>
    <row r="57" spans="2:14" ht="20.25" customHeight="1" x14ac:dyDescent="0.25">
      <c r="B57" s="83"/>
      <c r="C57" s="74" t="s">
        <v>5</v>
      </c>
      <c r="D57" s="39" t="s">
        <v>23</v>
      </c>
      <c r="E57" s="40" t="s">
        <v>25</v>
      </c>
      <c r="F57" s="40">
        <v>94.04</v>
      </c>
      <c r="G57" s="58">
        <v>69.47</v>
      </c>
      <c r="H57" s="47" t="s">
        <v>12</v>
      </c>
      <c r="I57" s="40">
        <v>12.5</v>
      </c>
      <c r="J57" s="41"/>
      <c r="K57" s="66">
        <v>3</v>
      </c>
      <c r="L57" s="66">
        <v>4</v>
      </c>
      <c r="M57" s="42"/>
      <c r="N57" s="62"/>
    </row>
    <row r="58" spans="2:14" ht="20.25" customHeight="1" x14ac:dyDescent="0.25">
      <c r="B58" s="83"/>
      <c r="C58" s="76"/>
      <c r="D58" s="39" t="s">
        <v>31</v>
      </c>
      <c r="E58" s="40" t="s">
        <v>25</v>
      </c>
      <c r="F58" s="40">
        <v>57.4</v>
      </c>
      <c r="G58" s="59">
        <v>60</v>
      </c>
      <c r="H58" s="47"/>
      <c r="I58" s="40"/>
      <c r="J58" s="48"/>
      <c r="K58" s="65"/>
      <c r="L58" s="65"/>
      <c r="M58" s="45"/>
      <c r="N58" s="62"/>
    </row>
    <row r="59" spans="2:14" ht="20.25" customHeight="1" x14ac:dyDescent="0.25">
      <c r="B59" s="83"/>
      <c r="C59" s="46"/>
      <c r="D59" s="85" t="s">
        <v>44</v>
      </c>
      <c r="E59" s="86"/>
      <c r="F59" s="40">
        <f>SUM(F57:F58)</f>
        <v>151.44</v>
      </c>
      <c r="G59" s="40"/>
      <c r="H59" s="47"/>
      <c r="I59" s="40"/>
      <c r="J59" s="40"/>
      <c r="K59" s="47"/>
      <c r="L59" s="47"/>
      <c r="M59" s="47"/>
      <c r="N59" s="62"/>
    </row>
    <row r="60" spans="2:14" ht="20.25" customHeight="1" x14ac:dyDescent="0.25">
      <c r="B60" s="84"/>
      <c r="C60" s="74" t="s">
        <v>6</v>
      </c>
      <c r="D60" s="39" t="s">
        <v>31</v>
      </c>
      <c r="E60" s="40"/>
      <c r="F60" s="40"/>
      <c r="G60" s="58">
        <v>11.2</v>
      </c>
      <c r="H60" s="47" t="s">
        <v>86</v>
      </c>
      <c r="I60" s="40">
        <v>12.5</v>
      </c>
      <c r="J60" s="41"/>
      <c r="K60" s="66">
        <v>1</v>
      </c>
      <c r="L60" s="66">
        <v>2</v>
      </c>
      <c r="M60" s="42"/>
      <c r="N60" s="62"/>
    </row>
    <row r="61" spans="2:14" ht="20.25" customHeight="1" x14ac:dyDescent="0.25">
      <c r="B61" s="52"/>
      <c r="C61" s="75"/>
      <c r="D61" s="39" t="s">
        <v>32</v>
      </c>
      <c r="E61" s="40" t="s">
        <v>25</v>
      </c>
      <c r="F61" s="40">
        <v>57.68</v>
      </c>
      <c r="G61" s="59"/>
      <c r="H61" s="47"/>
      <c r="I61" s="40"/>
      <c r="J61" s="49"/>
      <c r="K61" s="64"/>
      <c r="L61" s="64"/>
      <c r="M61" s="50"/>
      <c r="N61" s="62"/>
    </row>
    <row r="62" spans="2:14" ht="20.25" customHeight="1" x14ac:dyDescent="0.25">
      <c r="B62" s="52"/>
      <c r="C62" s="76"/>
      <c r="D62" s="39" t="s">
        <v>34</v>
      </c>
      <c r="E62" s="40" t="s">
        <v>25</v>
      </c>
      <c r="F62" s="40">
        <v>51</v>
      </c>
      <c r="G62" s="40"/>
      <c r="H62" s="47"/>
      <c r="I62" s="40"/>
      <c r="J62" s="48"/>
      <c r="K62" s="65"/>
      <c r="L62" s="65"/>
      <c r="M62" s="45"/>
      <c r="N62" s="62"/>
    </row>
    <row r="63" spans="2:14" ht="20.25" customHeight="1" x14ac:dyDescent="0.25">
      <c r="B63" s="52"/>
      <c r="C63" s="43"/>
      <c r="D63" s="85" t="s">
        <v>44</v>
      </c>
      <c r="E63" s="86"/>
      <c r="F63" s="40">
        <f>SUM(F61:F62)</f>
        <v>108.68</v>
      </c>
      <c r="G63" s="40"/>
      <c r="H63" s="47"/>
      <c r="I63" s="40"/>
      <c r="J63" s="40"/>
      <c r="K63" s="47"/>
      <c r="L63" s="47"/>
      <c r="M63" s="47"/>
      <c r="N63" s="63"/>
    </row>
    <row r="64" spans="2:14" ht="20.25" customHeight="1" x14ac:dyDescent="0.25">
      <c r="B64" s="52"/>
      <c r="C64" s="43" t="s">
        <v>43</v>
      </c>
      <c r="D64" s="39" t="s">
        <v>82</v>
      </c>
      <c r="E64" s="40" t="s">
        <v>33</v>
      </c>
      <c r="F64" s="40">
        <v>937.36</v>
      </c>
      <c r="G64" s="40"/>
      <c r="H64" s="47"/>
      <c r="I64" s="40"/>
      <c r="J64" s="40"/>
      <c r="K64" s="47"/>
      <c r="L64" s="47"/>
      <c r="M64" s="47"/>
      <c r="N64" s="47"/>
    </row>
    <row r="65" spans="2:14" ht="20.25" customHeight="1" x14ac:dyDescent="0.25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2:14" ht="25.9" customHeight="1" x14ac:dyDescent="0.25">
      <c r="C66" s="29" t="s">
        <v>46</v>
      </c>
      <c r="D66" s="30"/>
      <c r="E66" s="31"/>
      <c r="F66" s="31">
        <v>637.28</v>
      </c>
      <c r="G66" s="31"/>
      <c r="H66" s="32"/>
      <c r="I66" s="31"/>
      <c r="J66" s="31"/>
      <c r="K66" s="32"/>
      <c r="L66" s="32"/>
      <c r="M66" s="32"/>
      <c r="N66" s="32"/>
    </row>
    <row r="67" spans="2:14" ht="20.25" customHeight="1" x14ac:dyDescent="0.25">
      <c r="B67" s="82" t="s">
        <v>41</v>
      </c>
      <c r="C67" s="75" t="s">
        <v>87</v>
      </c>
      <c r="D67" s="39" t="s">
        <v>23</v>
      </c>
      <c r="E67" s="40" t="s">
        <v>25</v>
      </c>
      <c r="F67" s="40">
        <v>84.39</v>
      </c>
      <c r="G67" s="58">
        <f>300.88</f>
        <v>300.88</v>
      </c>
      <c r="H67" s="47"/>
      <c r="I67" s="40"/>
      <c r="J67" s="49"/>
      <c r="K67" s="64">
        <v>3</v>
      </c>
      <c r="L67" s="64">
        <v>3</v>
      </c>
      <c r="M67" s="64"/>
      <c r="N67" s="64" t="s">
        <v>63</v>
      </c>
    </row>
    <row r="68" spans="2:14" ht="20.25" customHeight="1" x14ac:dyDescent="0.25">
      <c r="B68" s="83"/>
      <c r="C68" s="76"/>
      <c r="D68" s="39" t="s">
        <v>0</v>
      </c>
      <c r="E68" s="40" t="s">
        <v>25</v>
      </c>
      <c r="F68" s="40">
        <v>133.26</v>
      </c>
      <c r="G68" s="59"/>
      <c r="H68" s="47" t="s">
        <v>15</v>
      </c>
      <c r="I68" s="40">
        <v>12.5</v>
      </c>
      <c r="J68" s="48"/>
      <c r="K68" s="65"/>
      <c r="L68" s="65"/>
      <c r="M68" s="65"/>
      <c r="N68" s="65"/>
    </row>
    <row r="69" spans="2:14" ht="20.25" customHeight="1" x14ac:dyDescent="0.25">
      <c r="B69" s="83"/>
      <c r="C69" s="46"/>
      <c r="D69" s="85" t="s">
        <v>44</v>
      </c>
      <c r="E69" s="86"/>
      <c r="F69" s="40">
        <f>SUM(F67:F68)</f>
        <v>217.64999999999998</v>
      </c>
      <c r="G69" s="40"/>
      <c r="H69" s="47"/>
      <c r="I69" s="40"/>
      <c r="J69" s="40"/>
      <c r="K69" s="47"/>
      <c r="L69" s="47"/>
      <c r="M69" s="47"/>
      <c r="N69" s="47"/>
    </row>
    <row r="70" spans="2:14" ht="20.25" customHeight="1" x14ac:dyDescent="0.25">
      <c r="B70" s="83"/>
      <c r="C70" s="87" t="s">
        <v>47</v>
      </c>
      <c r="D70" s="39" t="s">
        <v>23</v>
      </c>
      <c r="E70" s="40"/>
      <c r="F70" s="40"/>
      <c r="G70" s="40"/>
      <c r="H70" s="47"/>
      <c r="I70" s="40"/>
      <c r="J70" s="41"/>
      <c r="K70" s="66">
        <v>2</v>
      </c>
      <c r="L70" s="66">
        <v>2</v>
      </c>
      <c r="M70" s="66"/>
      <c r="N70" s="66"/>
    </row>
    <row r="71" spans="2:14" ht="20.25" customHeight="1" x14ac:dyDescent="0.25">
      <c r="B71" s="83"/>
      <c r="C71" s="87"/>
      <c r="D71" s="39" t="s">
        <v>31</v>
      </c>
      <c r="E71" s="40"/>
      <c r="F71" s="40"/>
      <c r="G71" s="40"/>
      <c r="H71" s="47" t="s">
        <v>12</v>
      </c>
      <c r="I71" s="40">
        <v>12.5</v>
      </c>
      <c r="J71" s="49"/>
      <c r="K71" s="64"/>
      <c r="L71" s="64"/>
      <c r="M71" s="64"/>
      <c r="N71" s="64"/>
    </row>
    <row r="72" spans="2:14" ht="20.25" customHeight="1" x14ac:dyDescent="0.25">
      <c r="B72" s="83"/>
      <c r="C72" s="87"/>
      <c r="D72" s="39" t="s">
        <v>32</v>
      </c>
      <c r="E72" s="40" t="s">
        <v>25</v>
      </c>
      <c r="F72" s="40">
        <v>57.76</v>
      </c>
      <c r="G72" s="40"/>
      <c r="H72" s="47"/>
      <c r="I72" s="40"/>
      <c r="J72" s="49"/>
      <c r="K72" s="64"/>
      <c r="L72" s="64"/>
      <c r="M72" s="64"/>
      <c r="N72" s="64"/>
    </row>
    <row r="73" spans="2:14" ht="20.25" customHeight="1" x14ac:dyDescent="0.25">
      <c r="B73" s="83"/>
      <c r="C73" s="87"/>
      <c r="D73" s="39" t="s">
        <v>34</v>
      </c>
      <c r="E73" s="40" t="s">
        <v>25</v>
      </c>
      <c r="F73" s="40">
        <v>53.37</v>
      </c>
      <c r="G73" s="40"/>
      <c r="H73" s="47"/>
      <c r="I73" s="40"/>
      <c r="J73" s="48"/>
      <c r="K73" s="65"/>
      <c r="L73" s="65"/>
      <c r="M73" s="65"/>
      <c r="N73" s="65"/>
    </row>
    <row r="74" spans="2:14" ht="20.25" customHeight="1" x14ac:dyDescent="0.25">
      <c r="B74" s="83"/>
      <c r="C74" s="46"/>
      <c r="D74" s="85" t="s">
        <v>44</v>
      </c>
      <c r="E74" s="86"/>
      <c r="F74" s="40">
        <f>SUM(F72:F73)</f>
        <v>111.13</v>
      </c>
      <c r="G74" s="40"/>
      <c r="H74" s="47"/>
      <c r="I74" s="40"/>
      <c r="J74" s="40"/>
      <c r="K74" s="47"/>
      <c r="L74" s="47"/>
      <c r="M74" s="47"/>
      <c r="N74" s="47"/>
    </row>
    <row r="75" spans="2:14" ht="20.25" customHeight="1" x14ac:dyDescent="0.25">
      <c r="B75" s="83"/>
      <c r="C75" s="87" t="s">
        <v>48</v>
      </c>
      <c r="D75" s="39" t="s">
        <v>23</v>
      </c>
      <c r="E75" s="40"/>
      <c r="F75" s="40"/>
      <c r="G75" s="40"/>
      <c r="H75" s="47"/>
      <c r="I75" s="40"/>
      <c r="J75" s="41"/>
      <c r="K75" s="66">
        <v>2</v>
      </c>
      <c r="L75" s="66">
        <v>2</v>
      </c>
      <c r="M75" s="66"/>
      <c r="N75" s="42"/>
    </row>
    <row r="76" spans="2:14" ht="20.25" customHeight="1" x14ac:dyDescent="0.25">
      <c r="B76" s="83"/>
      <c r="C76" s="87"/>
      <c r="D76" s="39" t="s">
        <v>31</v>
      </c>
      <c r="E76" s="40"/>
      <c r="F76" s="40"/>
      <c r="G76" s="40"/>
      <c r="H76" s="47" t="s">
        <v>16</v>
      </c>
      <c r="I76" s="40">
        <v>12.5</v>
      </c>
      <c r="J76" s="49"/>
      <c r="K76" s="64"/>
      <c r="L76" s="64"/>
      <c r="M76" s="64"/>
      <c r="N76" s="50"/>
    </row>
    <row r="77" spans="2:14" ht="20.25" customHeight="1" x14ac:dyDescent="0.25">
      <c r="B77" s="83"/>
      <c r="C77" s="87"/>
      <c r="D77" s="39" t="s">
        <v>32</v>
      </c>
      <c r="E77" s="40" t="s">
        <v>7</v>
      </c>
      <c r="F77" s="40">
        <v>56.05</v>
      </c>
      <c r="G77" s="40"/>
      <c r="H77" s="47"/>
      <c r="I77" s="40"/>
      <c r="J77" s="49"/>
      <c r="K77" s="64"/>
      <c r="L77" s="64"/>
      <c r="M77" s="64"/>
      <c r="N77" s="50"/>
    </row>
    <row r="78" spans="2:14" ht="20.25" customHeight="1" x14ac:dyDescent="0.25">
      <c r="B78" s="84"/>
      <c r="C78" s="87"/>
      <c r="D78" s="39" t="s">
        <v>34</v>
      </c>
      <c r="E78" s="40" t="s">
        <v>7</v>
      </c>
      <c r="F78" s="40">
        <v>48.74</v>
      </c>
      <c r="G78" s="40"/>
      <c r="H78" s="47"/>
      <c r="I78" s="40"/>
      <c r="J78" s="48"/>
      <c r="K78" s="65"/>
      <c r="L78" s="65"/>
      <c r="M78" s="65"/>
      <c r="N78" s="45"/>
    </row>
    <row r="79" spans="2:14" ht="20.25" customHeight="1" x14ac:dyDescent="0.25">
      <c r="B79" s="52"/>
      <c r="C79" s="43"/>
      <c r="D79" s="85" t="s">
        <v>44</v>
      </c>
      <c r="E79" s="86"/>
      <c r="F79" s="40">
        <f>SUM(F77:F78)</f>
        <v>104.78999999999999</v>
      </c>
      <c r="G79" s="40"/>
      <c r="H79" s="47"/>
      <c r="I79" s="40"/>
      <c r="J79" s="40"/>
      <c r="K79" s="47"/>
      <c r="L79" s="47"/>
      <c r="M79" s="47"/>
      <c r="N79" s="47"/>
    </row>
    <row r="80" spans="2:14" ht="20.25" customHeight="1" x14ac:dyDescent="0.25">
      <c r="B80" s="52"/>
      <c r="C80" s="43" t="s">
        <v>43</v>
      </c>
      <c r="D80" s="39" t="s">
        <v>82</v>
      </c>
      <c r="E80" s="40" t="s">
        <v>33</v>
      </c>
      <c r="F80" s="40"/>
      <c r="G80" s="40"/>
      <c r="H80" s="47"/>
      <c r="I80" s="40"/>
      <c r="J80" s="40"/>
      <c r="K80" s="47"/>
      <c r="L80" s="47"/>
      <c r="M80" s="47"/>
      <c r="N80" s="47"/>
    </row>
    <row r="81" spans="2:16" ht="20.2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6" ht="34.15" customHeight="1" x14ac:dyDescent="0.25">
      <c r="B82" s="27"/>
      <c r="C82" s="21" t="s">
        <v>68</v>
      </c>
      <c r="D82" s="24"/>
      <c r="E82" s="25"/>
      <c r="F82" s="95">
        <v>1012.93</v>
      </c>
      <c r="G82" s="25" t="s">
        <v>71</v>
      </c>
      <c r="H82" s="26"/>
      <c r="I82" s="23"/>
      <c r="J82" s="23"/>
      <c r="K82" s="26"/>
      <c r="L82" s="26"/>
      <c r="M82" s="26"/>
      <c r="N82" s="26"/>
    </row>
    <row r="83" spans="2:16" ht="20.25" customHeight="1" x14ac:dyDescent="0.25">
      <c r="B83" s="71" t="s">
        <v>41</v>
      </c>
      <c r="C83" s="79" t="s">
        <v>49</v>
      </c>
      <c r="D83" s="4" t="s">
        <v>23</v>
      </c>
      <c r="E83" s="5" t="s">
        <v>25</v>
      </c>
      <c r="F83" s="89">
        <v>51.02</v>
      </c>
      <c r="G83" s="5"/>
      <c r="H83" s="14"/>
      <c r="I83" s="5"/>
      <c r="J83" s="35"/>
      <c r="K83" s="67">
        <v>3</v>
      </c>
      <c r="L83" s="67">
        <v>4</v>
      </c>
      <c r="M83" s="67" t="s">
        <v>63</v>
      </c>
      <c r="N83" s="67" t="s">
        <v>88</v>
      </c>
    </row>
    <row r="84" spans="2:16" ht="20.25" customHeight="1" x14ac:dyDescent="0.25">
      <c r="B84" s="72"/>
      <c r="C84" s="80"/>
      <c r="D84" s="4" t="s">
        <v>31</v>
      </c>
      <c r="E84" s="5" t="s">
        <v>25</v>
      </c>
      <c r="F84" s="89">
        <v>65.37</v>
      </c>
      <c r="G84" s="5"/>
      <c r="H84" s="14"/>
      <c r="I84" s="5"/>
      <c r="J84" s="36"/>
      <c r="K84" s="69"/>
      <c r="L84" s="69"/>
      <c r="M84" s="69"/>
      <c r="N84" s="69"/>
    </row>
    <row r="85" spans="2:16" ht="20.25" customHeight="1" x14ac:dyDescent="0.25">
      <c r="B85" s="72"/>
      <c r="C85" s="80"/>
      <c r="D85" s="4" t="s">
        <v>32</v>
      </c>
      <c r="E85" s="5" t="s">
        <v>25</v>
      </c>
      <c r="F85" s="89">
        <v>56.8</v>
      </c>
      <c r="G85" s="5"/>
      <c r="H85" s="14"/>
      <c r="I85" s="5"/>
      <c r="J85" s="36"/>
      <c r="K85" s="69"/>
      <c r="L85" s="69"/>
      <c r="M85" s="69"/>
      <c r="N85" s="69"/>
    </row>
    <row r="86" spans="2:16" ht="20.25" customHeight="1" x14ac:dyDescent="0.25">
      <c r="B86" s="72"/>
      <c r="C86" s="81"/>
      <c r="D86" s="4" t="s">
        <v>34</v>
      </c>
      <c r="E86" s="5" t="s">
        <v>25</v>
      </c>
      <c r="F86" s="89">
        <v>51.88</v>
      </c>
      <c r="G86" s="5"/>
      <c r="H86" s="14"/>
      <c r="I86" s="5"/>
      <c r="J86" s="37"/>
      <c r="K86" s="68"/>
      <c r="L86" s="68"/>
      <c r="M86" s="68"/>
      <c r="N86" s="69"/>
    </row>
    <row r="87" spans="2:16" ht="20.25" customHeight="1" x14ac:dyDescent="0.25">
      <c r="B87" s="72"/>
      <c r="C87" s="12"/>
      <c r="D87" s="77" t="s">
        <v>44</v>
      </c>
      <c r="E87" s="78"/>
      <c r="F87" s="90">
        <f>SUM(F83:F86)</f>
        <v>225.07</v>
      </c>
      <c r="G87" s="7"/>
      <c r="H87" s="15"/>
      <c r="I87" s="7"/>
      <c r="J87" s="7"/>
      <c r="K87" s="15"/>
      <c r="L87" s="15"/>
      <c r="M87" s="15"/>
      <c r="N87" s="70"/>
    </row>
    <row r="88" spans="2:16" ht="20.25" customHeight="1" x14ac:dyDescent="0.25">
      <c r="B88" s="72"/>
      <c r="C88" s="80"/>
      <c r="D88" s="4" t="s">
        <v>23</v>
      </c>
      <c r="E88" s="5" t="s">
        <v>25</v>
      </c>
      <c r="F88" s="89">
        <v>65.55</v>
      </c>
      <c r="G88" s="5"/>
      <c r="H88" s="14"/>
      <c r="I88" s="5"/>
      <c r="J88" s="36"/>
      <c r="K88" s="69"/>
      <c r="L88" s="69"/>
      <c r="M88" s="69"/>
      <c r="N88" s="70"/>
    </row>
    <row r="89" spans="2:16" ht="20.25" customHeight="1" x14ac:dyDescent="0.25">
      <c r="B89" s="72"/>
      <c r="C89" s="80"/>
      <c r="D89" s="4" t="s">
        <v>31</v>
      </c>
      <c r="E89" s="5" t="s">
        <v>25</v>
      </c>
      <c r="F89" s="89">
        <v>65.599999999999994</v>
      </c>
      <c r="G89" s="5"/>
      <c r="H89" s="14"/>
      <c r="I89" s="5"/>
      <c r="J89" s="36"/>
      <c r="K89" s="69"/>
      <c r="L89" s="69"/>
      <c r="M89" s="69"/>
      <c r="N89" s="70"/>
    </row>
    <row r="90" spans="2:16" ht="20.25" customHeight="1" x14ac:dyDescent="0.25">
      <c r="B90" s="72"/>
      <c r="C90" s="80"/>
      <c r="D90" s="4" t="s">
        <v>32</v>
      </c>
      <c r="E90" s="5" t="s">
        <v>25</v>
      </c>
      <c r="F90" s="89">
        <v>50.01</v>
      </c>
      <c r="G90" s="5"/>
      <c r="H90" s="14"/>
      <c r="I90" s="5"/>
      <c r="J90" s="36"/>
      <c r="K90" s="69"/>
      <c r="L90" s="69"/>
      <c r="M90" s="69"/>
      <c r="N90" s="70"/>
    </row>
    <row r="91" spans="2:16" ht="20.25" customHeight="1" x14ac:dyDescent="0.25">
      <c r="B91" s="73"/>
      <c r="C91" s="81"/>
      <c r="D91" s="4" t="s">
        <v>34</v>
      </c>
      <c r="E91" s="5" t="s">
        <v>25</v>
      </c>
      <c r="F91" s="89">
        <v>43.2</v>
      </c>
      <c r="G91" s="5"/>
      <c r="H91" s="14"/>
      <c r="I91" s="5"/>
      <c r="J91" s="37"/>
      <c r="K91" s="68"/>
      <c r="L91" s="68"/>
      <c r="M91" s="68"/>
      <c r="N91" s="70"/>
    </row>
    <row r="92" spans="2:16" ht="20.25" customHeight="1" x14ac:dyDescent="0.25">
      <c r="B92" s="10"/>
      <c r="C92" s="12"/>
      <c r="D92" s="77" t="s">
        <v>44</v>
      </c>
      <c r="E92" s="78"/>
      <c r="F92" s="90">
        <f>SUM(F88:F91)</f>
        <v>224.35999999999996</v>
      </c>
      <c r="G92" s="7"/>
      <c r="H92" s="15"/>
      <c r="I92" s="7"/>
      <c r="J92" s="7"/>
      <c r="K92" s="15"/>
      <c r="L92" s="15"/>
      <c r="M92" s="15"/>
      <c r="N92" s="70"/>
    </row>
    <row r="93" spans="2:16" ht="20.25" customHeight="1" x14ac:dyDescent="0.25">
      <c r="B93" s="71" t="s">
        <v>42</v>
      </c>
      <c r="C93" s="79" t="s">
        <v>50</v>
      </c>
      <c r="D93" s="4" t="s">
        <v>23</v>
      </c>
      <c r="E93" s="5" t="s">
        <v>25</v>
      </c>
      <c r="F93" s="89">
        <v>66.599999999999994</v>
      </c>
      <c r="G93" s="5"/>
      <c r="H93" s="14"/>
      <c r="I93" s="5"/>
      <c r="J93" s="35"/>
      <c r="K93" s="67">
        <v>2</v>
      </c>
      <c r="L93" s="67">
        <v>2</v>
      </c>
      <c r="M93" s="67"/>
      <c r="N93" s="70"/>
    </row>
    <row r="94" spans="2:16" ht="20.25" customHeight="1" x14ac:dyDescent="0.25">
      <c r="B94" s="72"/>
      <c r="C94" s="81"/>
      <c r="D94" s="4" t="s">
        <v>31</v>
      </c>
      <c r="E94" s="5" t="s">
        <v>25</v>
      </c>
      <c r="F94" s="91">
        <v>42.36</v>
      </c>
      <c r="G94" s="8"/>
      <c r="H94" s="16"/>
      <c r="I94" s="8"/>
      <c r="J94" s="38"/>
      <c r="K94" s="68"/>
      <c r="L94" s="68"/>
      <c r="M94" s="68"/>
      <c r="N94" s="70"/>
      <c r="P94" s="1"/>
    </row>
    <row r="95" spans="2:16" ht="20.25" customHeight="1" x14ac:dyDescent="0.25">
      <c r="B95" s="72"/>
      <c r="C95" s="12"/>
      <c r="D95" s="77" t="s">
        <v>44</v>
      </c>
      <c r="E95" s="78"/>
      <c r="F95" s="90">
        <f>SUM(F93:F94)</f>
        <v>108.96</v>
      </c>
      <c r="G95" s="7"/>
      <c r="H95" s="15"/>
      <c r="I95" s="7"/>
      <c r="J95" s="7"/>
      <c r="K95" s="15"/>
      <c r="L95" s="15"/>
      <c r="M95" s="15"/>
      <c r="N95" s="70"/>
      <c r="P95" s="1"/>
    </row>
    <row r="96" spans="2:16" ht="20.25" customHeight="1" x14ac:dyDescent="0.25">
      <c r="B96" s="72"/>
      <c r="C96" s="79" t="s">
        <v>51</v>
      </c>
      <c r="D96" s="4" t="s">
        <v>23</v>
      </c>
      <c r="E96" s="5" t="s">
        <v>25</v>
      </c>
      <c r="F96" s="89">
        <v>69.099999999999994</v>
      </c>
      <c r="G96" s="5"/>
      <c r="H96" s="14"/>
      <c r="I96" s="5"/>
      <c r="J96" s="35"/>
      <c r="K96" s="67">
        <v>2</v>
      </c>
      <c r="L96" s="67">
        <v>3</v>
      </c>
      <c r="M96" s="67"/>
      <c r="N96" s="70"/>
      <c r="P96" s="1"/>
    </row>
    <row r="97" spans="2:17" ht="20.25" customHeight="1" x14ac:dyDescent="0.25">
      <c r="B97" s="72"/>
      <c r="C97" s="80"/>
      <c r="D97" s="4" t="s">
        <v>23</v>
      </c>
      <c r="E97" s="5" t="s">
        <v>33</v>
      </c>
      <c r="F97" s="89">
        <v>14.7</v>
      </c>
      <c r="G97" s="5"/>
      <c r="H97" s="14"/>
      <c r="I97" s="5"/>
      <c r="J97" s="36"/>
      <c r="K97" s="69"/>
      <c r="L97" s="69"/>
      <c r="M97" s="69"/>
      <c r="N97" s="70"/>
      <c r="P97" s="1"/>
    </row>
    <row r="98" spans="2:17" ht="20.25" customHeight="1" x14ac:dyDescent="0.25">
      <c r="B98" s="72"/>
      <c r="C98" s="81"/>
      <c r="D98" s="4" t="s">
        <v>31</v>
      </c>
      <c r="E98" s="5" t="s">
        <v>25</v>
      </c>
      <c r="F98" s="89">
        <v>39.65</v>
      </c>
      <c r="G98" s="5"/>
      <c r="H98" s="14"/>
      <c r="I98" s="5"/>
      <c r="J98" s="37"/>
      <c r="K98" s="68"/>
      <c r="L98" s="68"/>
      <c r="M98" s="68"/>
      <c r="N98" s="70"/>
      <c r="P98" s="1"/>
      <c r="Q98" s="1"/>
    </row>
    <row r="99" spans="2:17" ht="20.25" customHeight="1" x14ac:dyDescent="0.25">
      <c r="B99" s="72"/>
      <c r="C99" s="12"/>
      <c r="D99" s="77" t="s">
        <v>44</v>
      </c>
      <c r="E99" s="78"/>
      <c r="F99" s="90">
        <f>SUM(F96:F98)</f>
        <v>123.44999999999999</v>
      </c>
      <c r="G99" s="7"/>
      <c r="H99" s="15"/>
      <c r="I99" s="7"/>
      <c r="J99" s="7"/>
      <c r="K99" s="15"/>
      <c r="L99" s="15"/>
      <c r="M99" s="15"/>
      <c r="N99" s="70"/>
      <c r="P99" s="1"/>
    </row>
    <row r="100" spans="2:17" ht="20.25" customHeight="1" x14ac:dyDescent="0.25">
      <c r="B100" s="72"/>
      <c r="C100" s="79" t="s">
        <v>52</v>
      </c>
      <c r="D100" s="4" t="s">
        <v>32</v>
      </c>
      <c r="E100" s="5" t="s">
        <v>25</v>
      </c>
      <c r="F100" s="89">
        <v>82.01</v>
      </c>
      <c r="G100" s="5"/>
      <c r="H100" s="14"/>
      <c r="I100" s="5"/>
      <c r="J100" s="35"/>
      <c r="K100" s="67">
        <v>3</v>
      </c>
      <c r="L100" s="67">
        <v>3</v>
      </c>
      <c r="M100" s="67"/>
      <c r="N100" s="70"/>
      <c r="P100" s="1"/>
    </row>
    <row r="101" spans="2:17" ht="20.25" customHeight="1" x14ac:dyDescent="0.25">
      <c r="B101" s="73"/>
      <c r="C101" s="81"/>
      <c r="D101" s="4" t="s">
        <v>34</v>
      </c>
      <c r="E101" s="5" t="s">
        <v>25</v>
      </c>
      <c r="F101" s="89">
        <v>66.78</v>
      </c>
      <c r="G101" s="5"/>
      <c r="H101" s="14"/>
      <c r="I101" s="5"/>
      <c r="J101" s="37"/>
      <c r="K101" s="68"/>
      <c r="L101" s="68"/>
      <c r="M101" s="68"/>
      <c r="N101" s="70"/>
      <c r="P101" s="1"/>
    </row>
    <row r="102" spans="2:17" ht="20.25" customHeight="1" x14ac:dyDescent="0.25">
      <c r="C102" s="11"/>
      <c r="D102" s="77" t="s">
        <v>44</v>
      </c>
      <c r="E102" s="78"/>
      <c r="F102" s="90">
        <f>SUM(F100:F101)</f>
        <v>148.79000000000002</v>
      </c>
      <c r="G102" s="7"/>
      <c r="H102" s="15"/>
      <c r="I102" s="7"/>
      <c r="J102" s="7"/>
      <c r="K102" s="15"/>
      <c r="L102" s="15"/>
      <c r="M102" s="15"/>
      <c r="N102" s="57"/>
      <c r="P102" s="1"/>
    </row>
    <row r="103" spans="2:17" ht="20.25" customHeight="1" x14ac:dyDescent="0.25">
      <c r="C103" s="11" t="s">
        <v>43</v>
      </c>
      <c r="D103" s="4" t="s">
        <v>23</v>
      </c>
      <c r="E103" s="5" t="s">
        <v>33</v>
      </c>
      <c r="F103" s="5"/>
      <c r="G103" s="5"/>
      <c r="H103" s="14"/>
      <c r="I103" s="5"/>
      <c r="J103" s="5"/>
      <c r="K103" s="14"/>
      <c r="L103" s="14"/>
      <c r="M103" s="14"/>
      <c r="N103" s="14"/>
      <c r="P103" s="1"/>
    </row>
    <row r="104" spans="2:17" ht="28.15" customHeight="1" x14ac:dyDescent="0.25">
      <c r="B104" s="27"/>
      <c r="C104" s="21" t="s">
        <v>69</v>
      </c>
      <c r="D104" s="22"/>
      <c r="E104" s="23"/>
      <c r="F104" s="96">
        <v>1020.09</v>
      </c>
      <c r="G104" s="25" t="s">
        <v>70</v>
      </c>
      <c r="H104" s="26"/>
      <c r="I104" s="23"/>
      <c r="J104" s="23"/>
      <c r="K104" s="26"/>
      <c r="L104" s="26"/>
      <c r="M104" s="26"/>
      <c r="N104" s="26"/>
    </row>
    <row r="105" spans="2:17" ht="20.25" customHeight="1" x14ac:dyDescent="0.25">
      <c r="B105" s="71" t="s">
        <v>41</v>
      </c>
      <c r="C105" s="79" t="s">
        <v>53</v>
      </c>
      <c r="D105" s="4" t="s">
        <v>23</v>
      </c>
      <c r="E105" s="5" t="s">
        <v>25</v>
      </c>
      <c r="F105" s="89">
        <v>76.349999999999994</v>
      </c>
      <c r="G105" s="5"/>
      <c r="H105" s="14"/>
      <c r="I105" s="5"/>
      <c r="J105" s="35"/>
      <c r="K105" s="67">
        <v>4</v>
      </c>
      <c r="L105" s="67">
        <v>5</v>
      </c>
      <c r="M105" s="67" t="s">
        <v>63</v>
      </c>
      <c r="N105" s="67" t="s">
        <v>89</v>
      </c>
    </row>
    <row r="106" spans="2:17" ht="20.25" customHeight="1" x14ac:dyDescent="0.25">
      <c r="B106" s="72"/>
      <c r="C106" s="80"/>
      <c r="D106" s="4" t="s">
        <v>23</v>
      </c>
      <c r="E106" s="5" t="s">
        <v>33</v>
      </c>
      <c r="F106" s="89">
        <v>7.04</v>
      </c>
      <c r="G106" s="5"/>
      <c r="H106" s="14"/>
      <c r="I106" s="5"/>
      <c r="J106" s="36"/>
      <c r="K106" s="69"/>
      <c r="L106" s="69"/>
      <c r="M106" s="69"/>
      <c r="N106" s="69"/>
    </row>
    <row r="107" spans="2:17" ht="20.25" customHeight="1" x14ac:dyDescent="0.25">
      <c r="B107" s="72"/>
      <c r="C107" s="80"/>
      <c r="D107" s="4" t="s">
        <v>31</v>
      </c>
      <c r="E107" s="5" t="s">
        <v>25</v>
      </c>
      <c r="F107" s="89">
        <v>65.19</v>
      </c>
      <c r="G107" s="5"/>
      <c r="H107" s="14"/>
      <c r="I107" s="5"/>
      <c r="J107" s="36"/>
      <c r="K107" s="69"/>
      <c r="L107" s="69"/>
      <c r="M107" s="69"/>
      <c r="N107" s="69"/>
    </row>
    <row r="108" spans="2:17" ht="20.25" customHeight="1" x14ac:dyDescent="0.25">
      <c r="B108" s="72"/>
      <c r="C108" s="80"/>
      <c r="D108" s="4" t="s">
        <v>32</v>
      </c>
      <c r="E108" s="5" t="s">
        <v>25</v>
      </c>
      <c r="F108" s="89">
        <v>56.64</v>
      </c>
      <c r="G108" s="5"/>
      <c r="H108" s="14"/>
      <c r="I108" s="5"/>
      <c r="J108" s="36"/>
      <c r="K108" s="69"/>
      <c r="L108" s="69"/>
      <c r="M108" s="69"/>
      <c r="N108" s="69"/>
    </row>
    <row r="109" spans="2:17" ht="20.25" customHeight="1" x14ac:dyDescent="0.25">
      <c r="B109" s="72"/>
      <c r="C109" s="81"/>
      <c r="D109" s="4" t="s">
        <v>34</v>
      </c>
      <c r="E109" s="5" t="s">
        <v>25</v>
      </c>
      <c r="F109" s="89">
        <v>52</v>
      </c>
      <c r="G109" s="5"/>
      <c r="H109" s="14"/>
      <c r="I109" s="5"/>
      <c r="J109" s="37"/>
      <c r="K109" s="68"/>
      <c r="L109" s="68"/>
      <c r="M109" s="68"/>
      <c r="N109" s="69"/>
    </row>
    <row r="110" spans="2:17" ht="20.25" customHeight="1" x14ac:dyDescent="0.25">
      <c r="B110" s="72"/>
      <c r="C110" s="12"/>
      <c r="D110" s="77" t="s">
        <v>44</v>
      </c>
      <c r="E110" s="78"/>
      <c r="F110" s="90">
        <f>SUM(F105:F109)</f>
        <v>257.21999999999997</v>
      </c>
      <c r="G110" s="7"/>
      <c r="H110" s="15"/>
      <c r="I110" s="7"/>
      <c r="J110" s="7"/>
      <c r="K110" s="15"/>
      <c r="L110" s="15"/>
      <c r="M110" s="15"/>
      <c r="N110" s="70"/>
    </row>
    <row r="111" spans="2:17" ht="20.25" customHeight="1" x14ac:dyDescent="0.25">
      <c r="B111" s="72"/>
      <c r="C111" s="79" t="s">
        <v>54</v>
      </c>
      <c r="D111" s="4" t="s">
        <v>23</v>
      </c>
      <c r="E111" s="5" t="s">
        <v>25</v>
      </c>
      <c r="F111" s="89">
        <v>65.78</v>
      </c>
      <c r="G111" s="5"/>
      <c r="H111" s="14"/>
      <c r="I111" s="5"/>
      <c r="J111" s="35"/>
      <c r="K111" s="67">
        <v>3</v>
      </c>
      <c r="L111" s="67">
        <v>4</v>
      </c>
      <c r="M111" s="67" t="s">
        <v>63</v>
      </c>
      <c r="N111" s="70"/>
      <c r="P111" s="1"/>
    </row>
    <row r="112" spans="2:17" ht="20.25" customHeight="1" x14ac:dyDescent="0.25">
      <c r="B112" s="72"/>
      <c r="C112" s="80"/>
      <c r="D112" s="4" t="s">
        <v>31</v>
      </c>
      <c r="E112" s="5" t="s">
        <v>25</v>
      </c>
      <c r="F112" s="89">
        <v>63.85</v>
      </c>
      <c r="G112" s="5"/>
      <c r="H112" s="14"/>
      <c r="I112" s="5"/>
      <c r="J112" s="36"/>
      <c r="K112" s="69"/>
      <c r="L112" s="69"/>
      <c r="M112" s="69"/>
      <c r="N112" s="70"/>
    </row>
    <row r="113" spans="2:14" ht="20.25" customHeight="1" x14ac:dyDescent="0.25">
      <c r="B113" s="72"/>
      <c r="C113" s="80"/>
      <c r="D113" s="4" t="s">
        <v>32</v>
      </c>
      <c r="E113" s="5" t="s">
        <v>25</v>
      </c>
      <c r="F113" s="89">
        <v>52.16</v>
      </c>
      <c r="G113" s="5"/>
      <c r="H113" s="14"/>
      <c r="I113" s="5"/>
      <c r="J113" s="36"/>
      <c r="K113" s="69"/>
      <c r="L113" s="69"/>
      <c r="M113" s="69"/>
      <c r="N113" s="70"/>
    </row>
    <row r="114" spans="2:14" ht="20.25" customHeight="1" x14ac:dyDescent="0.25">
      <c r="B114" s="73"/>
      <c r="C114" s="81"/>
      <c r="D114" s="4" t="s">
        <v>34</v>
      </c>
      <c r="E114" s="5" t="s">
        <v>25</v>
      </c>
      <c r="F114" s="89">
        <v>45.67</v>
      </c>
      <c r="G114" s="5"/>
      <c r="H114" s="14"/>
      <c r="I114" s="5"/>
      <c r="J114" s="37"/>
      <c r="K114" s="68"/>
      <c r="L114" s="68"/>
      <c r="M114" s="68"/>
      <c r="N114" s="70"/>
    </row>
    <row r="115" spans="2:14" ht="20.25" customHeight="1" x14ac:dyDescent="0.25">
      <c r="B115" s="10"/>
      <c r="C115" s="12"/>
      <c r="D115" s="77" t="s">
        <v>44</v>
      </c>
      <c r="E115" s="78"/>
      <c r="F115" s="90">
        <f>SUM(F111:F114)</f>
        <v>227.45999999999998</v>
      </c>
      <c r="G115" s="7"/>
      <c r="H115" s="15"/>
      <c r="I115" s="7"/>
      <c r="J115" s="7"/>
      <c r="K115" s="15"/>
      <c r="L115" s="15"/>
      <c r="M115" s="15"/>
      <c r="N115" s="70"/>
    </row>
    <row r="116" spans="2:14" ht="20.25" customHeight="1" x14ac:dyDescent="0.25">
      <c r="B116" s="71" t="s">
        <v>42</v>
      </c>
      <c r="C116" s="79" t="s">
        <v>55</v>
      </c>
      <c r="D116" s="4" t="s">
        <v>23</v>
      </c>
      <c r="E116" s="5" t="s">
        <v>25</v>
      </c>
      <c r="F116" s="89">
        <v>82</v>
      </c>
      <c r="G116" s="5"/>
      <c r="H116" s="14"/>
      <c r="I116" s="5"/>
      <c r="J116" s="35"/>
      <c r="K116" s="67">
        <v>3</v>
      </c>
      <c r="L116" s="67">
        <v>3</v>
      </c>
      <c r="M116" s="67"/>
      <c r="N116" s="70"/>
    </row>
    <row r="117" spans="2:14" ht="20.25" customHeight="1" x14ac:dyDescent="0.25">
      <c r="B117" s="72"/>
      <c r="C117" s="81"/>
      <c r="D117" s="4" t="s">
        <v>31</v>
      </c>
      <c r="E117" s="5" t="s">
        <v>25</v>
      </c>
      <c r="F117" s="89">
        <v>82.02</v>
      </c>
      <c r="G117" s="5"/>
      <c r="H117" s="14"/>
      <c r="I117" s="5"/>
      <c r="J117" s="37"/>
      <c r="K117" s="68"/>
      <c r="L117" s="68"/>
      <c r="M117" s="68"/>
      <c r="N117" s="70"/>
    </row>
    <row r="118" spans="2:14" ht="20.25" customHeight="1" x14ac:dyDescent="0.25">
      <c r="B118" s="72"/>
      <c r="C118" s="12"/>
      <c r="D118" s="77" t="s">
        <v>44</v>
      </c>
      <c r="E118" s="78"/>
      <c r="F118" s="90">
        <f>SUM(F116:F117)</f>
        <v>164.01999999999998</v>
      </c>
      <c r="G118" s="7"/>
      <c r="H118" s="15"/>
      <c r="I118" s="7"/>
      <c r="J118" s="7"/>
      <c r="K118" s="15"/>
      <c r="L118" s="15"/>
      <c r="M118" s="15"/>
      <c r="N118" s="70"/>
    </row>
    <row r="119" spans="2:14" ht="20.25" customHeight="1" x14ac:dyDescent="0.25">
      <c r="B119" s="72"/>
      <c r="C119" s="79" t="s">
        <v>56</v>
      </c>
      <c r="D119" s="4" t="s">
        <v>32</v>
      </c>
      <c r="E119" s="5" t="s">
        <v>25</v>
      </c>
      <c r="F119" s="89">
        <v>76.680000000000007</v>
      </c>
      <c r="G119" s="5"/>
      <c r="H119" s="14"/>
      <c r="I119" s="5"/>
      <c r="J119" s="35"/>
      <c r="K119" s="67">
        <v>3</v>
      </c>
      <c r="L119" s="67">
        <v>3</v>
      </c>
      <c r="M119" s="67"/>
      <c r="N119" s="70"/>
    </row>
    <row r="120" spans="2:14" ht="20.25" customHeight="1" x14ac:dyDescent="0.25">
      <c r="B120" s="73"/>
      <c r="C120" s="81"/>
      <c r="D120" s="4" t="s">
        <v>34</v>
      </c>
      <c r="E120" s="5" t="s">
        <v>25</v>
      </c>
      <c r="F120" s="89">
        <v>66.67</v>
      </c>
      <c r="G120" s="5"/>
      <c r="H120" s="14"/>
      <c r="I120" s="5"/>
      <c r="J120" s="37"/>
      <c r="K120" s="68"/>
      <c r="L120" s="68"/>
      <c r="M120" s="68"/>
      <c r="N120" s="70"/>
    </row>
    <row r="121" spans="2:14" ht="20.25" customHeight="1" x14ac:dyDescent="0.25">
      <c r="C121" s="11"/>
      <c r="D121" s="77" t="s">
        <v>44</v>
      </c>
      <c r="E121" s="78"/>
      <c r="F121" s="90">
        <f>SUM(F119:F120)</f>
        <v>143.35000000000002</v>
      </c>
      <c r="G121" s="7"/>
      <c r="H121" s="15"/>
      <c r="I121" s="7"/>
      <c r="J121" s="7"/>
      <c r="K121" s="15"/>
      <c r="L121" s="15"/>
      <c r="M121" s="15"/>
      <c r="N121" s="57"/>
    </row>
    <row r="122" spans="2:14" ht="20.25" customHeight="1" x14ac:dyDescent="0.25">
      <c r="C122" s="11" t="s">
        <v>43</v>
      </c>
      <c r="D122" s="4" t="s">
        <v>23</v>
      </c>
      <c r="E122" s="5" t="s">
        <v>33</v>
      </c>
      <c r="F122" s="5">
        <v>31.3</v>
      </c>
      <c r="G122" s="5"/>
      <c r="H122" s="14"/>
      <c r="I122" s="5"/>
      <c r="J122" s="5"/>
      <c r="K122" s="14"/>
      <c r="L122" s="14"/>
      <c r="M122" s="14"/>
      <c r="N122" s="14"/>
    </row>
    <row r="123" spans="2:14" ht="27" customHeight="1" x14ac:dyDescent="0.25">
      <c r="B123" s="27"/>
      <c r="C123" s="21" t="s">
        <v>72</v>
      </c>
      <c r="D123" s="22"/>
      <c r="E123" s="23"/>
      <c r="F123" s="96">
        <v>633.16</v>
      </c>
      <c r="G123" s="25" t="s">
        <v>70</v>
      </c>
      <c r="H123" s="26"/>
      <c r="I123" s="23"/>
      <c r="J123" s="23"/>
      <c r="K123" s="26"/>
      <c r="L123" s="26"/>
      <c r="M123" s="26"/>
      <c r="N123" s="26"/>
    </row>
    <row r="124" spans="2:14" ht="20.25" customHeight="1" x14ac:dyDescent="0.25">
      <c r="B124" s="71" t="s">
        <v>41</v>
      </c>
      <c r="C124" s="79" t="s">
        <v>57</v>
      </c>
      <c r="D124" s="4" t="s">
        <v>23</v>
      </c>
      <c r="E124" s="5" t="s">
        <v>25</v>
      </c>
      <c r="F124" s="89">
        <v>109.32</v>
      </c>
      <c r="G124" s="5"/>
      <c r="H124" s="14"/>
      <c r="I124" s="5"/>
      <c r="J124" s="35"/>
      <c r="K124" s="67">
        <v>3</v>
      </c>
      <c r="L124" s="67">
        <v>3</v>
      </c>
      <c r="M124" s="67"/>
      <c r="N124" s="67" t="s">
        <v>63</v>
      </c>
    </row>
    <row r="125" spans="2:14" ht="20.25" customHeight="1" x14ac:dyDescent="0.25">
      <c r="B125" s="72"/>
      <c r="C125" s="80"/>
      <c r="D125" s="4" t="s">
        <v>23</v>
      </c>
      <c r="E125" s="5" t="s">
        <v>33</v>
      </c>
      <c r="F125" s="89">
        <v>10.08</v>
      </c>
      <c r="G125" s="5"/>
      <c r="H125" s="14"/>
      <c r="I125" s="5"/>
      <c r="J125" s="36"/>
      <c r="K125" s="69"/>
      <c r="L125" s="69"/>
      <c r="M125" s="69"/>
      <c r="N125" s="69"/>
    </row>
    <row r="126" spans="2:14" ht="20.25" customHeight="1" x14ac:dyDescent="0.25">
      <c r="B126" s="72"/>
      <c r="C126" s="81"/>
      <c r="D126" s="4" t="s">
        <v>31</v>
      </c>
      <c r="E126" s="5" t="s">
        <v>25</v>
      </c>
      <c r="F126" s="89">
        <v>137.80000000000001</v>
      </c>
      <c r="G126" s="5"/>
      <c r="H126" s="14"/>
      <c r="I126" s="5"/>
      <c r="J126" s="37"/>
      <c r="K126" s="68"/>
      <c r="L126" s="68"/>
      <c r="M126" s="68"/>
      <c r="N126" s="68"/>
    </row>
    <row r="127" spans="2:14" ht="20.25" customHeight="1" x14ac:dyDescent="0.25">
      <c r="B127" s="72"/>
      <c r="C127" s="12"/>
      <c r="D127" s="77" t="s">
        <v>44</v>
      </c>
      <c r="E127" s="78"/>
      <c r="F127" s="90">
        <f>SUM(F124:F126)</f>
        <v>257.2</v>
      </c>
      <c r="G127" s="7"/>
      <c r="H127" s="15"/>
      <c r="I127" s="7"/>
      <c r="J127" s="7"/>
      <c r="K127" s="15"/>
      <c r="L127" s="15"/>
      <c r="M127" s="15"/>
      <c r="N127" s="15"/>
    </row>
    <row r="128" spans="2:14" ht="20.25" customHeight="1" x14ac:dyDescent="0.25">
      <c r="B128" s="72"/>
      <c r="C128" s="79" t="s">
        <v>58</v>
      </c>
      <c r="D128" s="4" t="s">
        <v>23</v>
      </c>
      <c r="E128" s="5" t="s">
        <v>33</v>
      </c>
      <c r="F128" s="93">
        <v>11.51</v>
      </c>
      <c r="G128" s="5"/>
      <c r="H128" s="14"/>
      <c r="I128" s="5"/>
      <c r="J128" s="35"/>
      <c r="K128" s="67">
        <v>2</v>
      </c>
      <c r="L128" s="67">
        <v>2</v>
      </c>
      <c r="M128" s="67"/>
      <c r="N128" s="67"/>
    </row>
    <row r="129" spans="2:14" ht="20.25" customHeight="1" x14ac:dyDescent="0.25">
      <c r="B129" s="72"/>
      <c r="C129" s="80"/>
      <c r="D129" s="4" t="s">
        <v>32</v>
      </c>
      <c r="E129" s="5" t="s">
        <v>25</v>
      </c>
      <c r="F129" s="89">
        <v>64.84</v>
      </c>
      <c r="G129" s="5"/>
      <c r="H129" s="14"/>
      <c r="I129" s="5"/>
      <c r="J129" s="36"/>
      <c r="K129" s="69"/>
      <c r="L129" s="69"/>
      <c r="M129" s="69"/>
      <c r="N129" s="69"/>
    </row>
    <row r="130" spans="2:14" ht="20.25" customHeight="1" x14ac:dyDescent="0.25">
      <c r="B130" s="72"/>
      <c r="C130" s="81"/>
      <c r="D130" s="4" t="s">
        <v>34</v>
      </c>
      <c r="E130" s="5" t="s">
        <v>25</v>
      </c>
      <c r="F130" s="89">
        <v>52.82</v>
      </c>
      <c r="G130" s="5"/>
      <c r="H130" s="14"/>
      <c r="I130" s="5"/>
      <c r="J130" s="37"/>
      <c r="K130" s="68"/>
      <c r="L130" s="68"/>
      <c r="M130" s="68"/>
      <c r="N130" s="68"/>
    </row>
    <row r="131" spans="2:14" ht="20.25" customHeight="1" x14ac:dyDescent="0.25">
      <c r="B131" s="72"/>
      <c r="C131" s="12"/>
      <c r="D131" s="77" t="s">
        <v>44</v>
      </c>
      <c r="E131" s="78"/>
      <c r="F131" s="90">
        <f>SUM(F128:F130)</f>
        <v>129.17000000000002</v>
      </c>
      <c r="G131" s="7"/>
      <c r="H131" s="15"/>
      <c r="I131" s="7"/>
      <c r="J131" s="7"/>
      <c r="K131" s="15"/>
      <c r="L131" s="15"/>
      <c r="M131" s="15"/>
      <c r="N131" s="15"/>
    </row>
    <row r="132" spans="2:14" ht="20.25" customHeight="1" x14ac:dyDescent="0.25">
      <c r="B132" s="72"/>
      <c r="C132" s="79" t="s">
        <v>92</v>
      </c>
      <c r="D132" s="4" t="s">
        <v>23</v>
      </c>
      <c r="E132" s="5" t="s">
        <v>33</v>
      </c>
      <c r="F132" s="93">
        <v>11.62</v>
      </c>
      <c r="G132" s="5"/>
      <c r="H132" s="14"/>
      <c r="I132" s="5"/>
      <c r="J132" s="35"/>
      <c r="K132" s="67">
        <v>2</v>
      </c>
      <c r="L132" s="67">
        <v>2</v>
      </c>
      <c r="M132" s="67"/>
      <c r="N132" s="67"/>
    </row>
    <row r="133" spans="2:14" ht="20.25" customHeight="1" x14ac:dyDescent="0.25">
      <c r="B133" s="72"/>
      <c r="C133" s="80"/>
      <c r="D133" s="4" t="s">
        <v>32</v>
      </c>
      <c r="E133" s="5" t="s">
        <v>25</v>
      </c>
      <c r="F133" s="89">
        <v>52</v>
      </c>
      <c r="G133" s="5"/>
      <c r="H133" s="14"/>
      <c r="I133" s="5"/>
      <c r="J133" s="36"/>
      <c r="K133" s="69"/>
      <c r="L133" s="69"/>
      <c r="M133" s="69"/>
      <c r="N133" s="69"/>
    </row>
    <row r="134" spans="2:14" ht="20.25" customHeight="1" x14ac:dyDescent="0.25">
      <c r="B134" s="73"/>
      <c r="C134" s="81"/>
      <c r="D134" s="4" t="s">
        <v>34</v>
      </c>
      <c r="E134" s="5" t="s">
        <v>25</v>
      </c>
      <c r="F134" s="89">
        <v>47.41</v>
      </c>
      <c r="G134" s="5"/>
      <c r="H134" s="14"/>
      <c r="I134" s="5"/>
      <c r="J134" s="37"/>
      <c r="K134" s="68"/>
      <c r="L134" s="68"/>
      <c r="M134" s="68"/>
      <c r="N134" s="68"/>
    </row>
    <row r="135" spans="2:14" ht="20.25" customHeight="1" x14ac:dyDescent="0.25">
      <c r="C135" s="11"/>
      <c r="D135" s="77" t="s">
        <v>44</v>
      </c>
      <c r="E135" s="78"/>
      <c r="F135" s="90">
        <f>SUM(F132:F134)</f>
        <v>111.03</v>
      </c>
      <c r="G135" s="7"/>
      <c r="H135" s="15"/>
      <c r="I135" s="7"/>
      <c r="J135" s="7"/>
      <c r="K135" s="15"/>
      <c r="L135" s="15"/>
      <c r="M135" s="15"/>
      <c r="N135" s="15"/>
    </row>
    <row r="136" spans="2:14" ht="20.45" customHeight="1" x14ac:dyDescent="0.25">
      <c r="C136" s="11" t="s">
        <v>43</v>
      </c>
      <c r="D136" s="4" t="s">
        <v>23</v>
      </c>
      <c r="E136" s="5" t="s">
        <v>33</v>
      </c>
      <c r="F136" s="5">
        <v>15</v>
      </c>
      <c r="G136" s="5"/>
      <c r="H136" s="14"/>
      <c r="I136" s="5"/>
      <c r="J136" s="5"/>
      <c r="K136" s="14"/>
      <c r="L136" s="14"/>
      <c r="M136" s="14"/>
      <c r="N136" s="14"/>
    </row>
    <row r="137" spans="2:14" ht="27" customHeight="1" x14ac:dyDescent="0.25">
      <c r="B137" s="27"/>
      <c r="C137" s="21" t="s">
        <v>73</v>
      </c>
      <c r="D137" s="22"/>
      <c r="E137" s="23"/>
      <c r="F137" s="96">
        <v>1212.47</v>
      </c>
      <c r="G137" s="25"/>
      <c r="H137" s="26"/>
      <c r="I137" s="23"/>
      <c r="J137" s="23"/>
      <c r="K137" s="26"/>
      <c r="L137" s="26"/>
      <c r="M137" s="26"/>
      <c r="N137" s="26"/>
    </row>
    <row r="138" spans="2:14" ht="20.25" customHeight="1" x14ac:dyDescent="0.25">
      <c r="B138" s="71" t="s">
        <v>41</v>
      </c>
      <c r="C138" s="79" t="s">
        <v>59</v>
      </c>
      <c r="D138" s="4" t="s">
        <v>23</v>
      </c>
      <c r="E138" s="5" t="s">
        <v>25</v>
      </c>
      <c r="F138" s="89">
        <v>76.959999999999994</v>
      </c>
      <c r="G138" s="5"/>
      <c r="H138" s="14"/>
      <c r="I138" s="5"/>
      <c r="J138" s="35"/>
      <c r="K138" s="67">
        <v>4</v>
      </c>
      <c r="L138" s="67">
        <v>6</v>
      </c>
      <c r="M138" s="67" t="s">
        <v>63</v>
      </c>
      <c r="N138" s="67" t="s">
        <v>90</v>
      </c>
    </row>
    <row r="139" spans="2:14" ht="20.25" customHeight="1" x14ac:dyDescent="0.25">
      <c r="B139" s="72"/>
      <c r="C139" s="80"/>
      <c r="D139" s="4" t="s">
        <v>23</v>
      </c>
      <c r="E139" s="5" t="s">
        <v>33</v>
      </c>
      <c r="F139" s="89">
        <v>17.399999999999999</v>
      </c>
      <c r="G139" s="5"/>
      <c r="H139" s="14"/>
      <c r="I139" s="5"/>
      <c r="J139" s="36"/>
      <c r="K139" s="69"/>
      <c r="L139" s="69"/>
      <c r="M139" s="69"/>
      <c r="N139" s="69"/>
    </row>
    <row r="140" spans="2:14" ht="20.25" customHeight="1" x14ac:dyDescent="0.25">
      <c r="B140" s="72"/>
      <c r="C140" s="80"/>
      <c r="D140" s="4" t="s">
        <v>31</v>
      </c>
      <c r="E140" s="5" t="s">
        <v>25</v>
      </c>
      <c r="F140" s="89">
        <v>67.349999999999994</v>
      </c>
      <c r="G140" s="5" t="s">
        <v>17</v>
      </c>
      <c r="H140" s="14" t="s">
        <v>15</v>
      </c>
      <c r="I140" s="5"/>
      <c r="J140" s="36"/>
      <c r="K140" s="69"/>
      <c r="L140" s="69"/>
      <c r="M140" s="69"/>
      <c r="N140" s="69"/>
    </row>
    <row r="141" spans="2:14" ht="20.25" customHeight="1" x14ac:dyDescent="0.25">
      <c r="B141" s="72"/>
      <c r="C141" s="80"/>
      <c r="D141" s="4" t="s">
        <v>32</v>
      </c>
      <c r="E141" s="5" t="s">
        <v>25</v>
      </c>
      <c r="F141" s="89">
        <v>58.6</v>
      </c>
      <c r="G141" s="5"/>
      <c r="H141" s="14"/>
      <c r="I141" s="5"/>
      <c r="J141" s="36"/>
      <c r="K141" s="69"/>
      <c r="L141" s="69"/>
      <c r="M141" s="69"/>
      <c r="N141" s="69"/>
    </row>
    <row r="142" spans="2:14" ht="20.25" customHeight="1" x14ac:dyDescent="0.25">
      <c r="B142" s="72"/>
      <c r="C142" s="81"/>
      <c r="D142" s="4" t="s">
        <v>34</v>
      </c>
      <c r="E142" s="5" t="s">
        <v>25</v>
      </c>
      <c r="F142" s="89">
        <v>54.19</v>
      </c>
      <c r="G142" s="5"/>
      <c r="H142" s="14"/>
      <c r="I142" s="5"/>
      <c r="J142" s="37"/>
      <c r="K142" s="68"/>
      <c r="L142" s="68"/>
      <c r="M142" s="68"/>
      <c r="N142" s="69"/>
    </row>
    <row r="143" spans="2:14" ht="20.25" customHeight="1" x14ac:dyDescent="0.25">
      <c r="B143" s="72"/>
      <c r="C143" s="12"/>
      <c r="D143" s="77" t="s">
        <v>44</v>
      </c>
      <c r="E143" s="78"/>
      <c r="F143" s="90">
        <f>SUM(F138:F142)</f>
        <v>274.5</v>
      </c>
      <c r="G143" s="7"/>
      <c r="H143" s="15"/>
      <c r="I143" s="7"/>
      <c r="J143" s="7"/>
      <c r="K143" s="15"/>
      <c r="L143" s="15"/>
      <c r="M143" s="15"/>
      <c r="N143" s="70"/>
    </row>
    <row r="144" spans="2:14" ht="20.25" customHeight="1" x14ac:dyDescent="0.25">
      <c r="B144" s="72"/>
      <c r="C144" s="79" t="s">
        <v>60</v>
      </c>
      <c r="D144" s="4" t="s">
        <v>23</v>
      </c>
      <c r="E144" s="5" t="s">
        <v>25</v>
      </c>
      <c r="F144" s="89">
        <v>76.56</v>
      </c>
      <c r="G144" s="5"/>
      <c r="H144" s="14"/>
      <c r="I144" s="5"/>
      <c r="J144" s="35"/>
      <c r="K144" s="67">
        <v>4</v>
      </c>
      <c r="L144" s="67">
        <v>6</v>
      </c>
      <c r="M144" s="67" t="s">
        <v>63</v>
      </c>
      <c r="N144" s="70"/>
    </row>
    <row r="145" spans="2:14" ht="20.25" customHeight="1" x14ac:dyDescent="0.25">
      <c r="B145" s="72"/>
      <c r="C145" s="80"/>
      <c r="D145" s="4" t="s">
        <v>23</v>
      </c>
      <c r="E145" s="5" t="s">
        <v>33</v>
      </c>
      <c r="F145" s="89">
        <v>17.149999999999999</v>
      </c>
      <c r="G145" s="5"/>
      <c r="H145" s="14"/>
      <c r="I145" s="5"/>
      <c r="J145" s="36"/>
      <c r="K145" s="69"/>
      <c r="L145" s="69"/>
      <c r="M145" s="69"/>
      <c r="N145" s="70"/>
    </row>
    <row r="146" spans="2:14" ht="20.25" customHeight="1" x14ac:dyDescent="0.25">
      <c r="B146" s="72"/>
      <c r="C146" s="80"/>
      <c r="D146" s="4" t="s">
        <v>31</v>
      </c>
      <c r="E146" s="5" t="s">
        <v>25</v>
      </c>
      <c r="F146" s="89">
        <v>72.55</v>
      </c>
      <c r="G146" s="5" t="s">
        <v>18</v>
      </c>
      <c r="H146" s="14" t="s">
        <v>19</v>
      </c>
      <c r="I146" s="5"/>
      <c r="J146" s="36"/>
      <c r="K146" s="69"/>
      <c r="L146" s="69"/>
      <c r="M146" s="69"/>
      <c r="N146" s="70"/>
    </row>
    <row r="147" spans="2:14" ht="20.25" customHeight="1" x14ac:dyDescent="0.25">
      <c r="B147" s="72"/>
      <c r="C147" s="80"/>
      <c r="D147" s="4" t="s">
        <v>32</v>
      </c>
      <c r="E147" s="5" t="s">
        <v>25</v>
      </c>
      <c r="F147" s="89">
        <v>58.59</v>
      </c>
      <c r="G147" s="5"/>
      <c r="H147" s="14"/>
      <c r="I147" s="5"/>
      <c r="J147" s="36"/>
      <c r="K147" s="69"/>
      <c r="L147" s="69"/>
      <c r="M147" s="69"/>
      <c r="N147" s="70"/>
    </row>
    <row r="148" spans="2:14" ht="20.25" customHeight="1" x14ac:dyDescent="0.25">
      <c r="B148" s="72"/>
      <c r="C148" s="81"/>
      <c r="D148" s="4" t="s">
        <v>34</v>
      </c>
      <c r="E148" s="5" t="s">
        <v>25</v>
      </c>
      <c r="F148" s="89">
        <v>54.06</v>
      </c>
      <c r="G148" s="5"/>
      <c r="H148" s="14"/>
      <c r="I148" s="5"/>
      <c r="J148" s="37"/>
      <c r="K148" s="68"/>
      <c r="L148" s="68"/>
      <c r="M148" s="68"/>
      <c r="N148" s="57"/>
    </row>
    <row r="149" spans="2:14" ht="20.25" customHeight="1" x14ac:dyDescent="0.25">
      <c r="B149" s="73"/>
      <c r="C149" s="12"/>
      <c r="D149" s="77" t="s">
        <v>44</v>
      </c>
      <c r="E149" s="78"/>
      <c r="F149" s="90">
        <f>SUM(F144:F148)</f>
        <v>278.90999999999997</v>
      </c>
      <c r="G149" s="7"/>
      <c r="H149" s="15"/>
      <c r="I149" s="7"/>
      <c r="J149" s="7"/>
      <c r="K149" s="15"/>
      <c r="L149" s="15"/>
      <c r="M149" s="15"/>
      <c r="N149" s="15"/>
    </row>
    <row r="150" spans="2:14" ht="20.25" customHeight="1" x14ac:dyDescent="0.25">
      <c r="B150" s="71" t="s">
        <v>42</v>
      </c>
      <c r="C150" s="79" t="s">
        <v>61</v>
      </c>
      <c r="D150" s="4" t="s">
        <v>23</v>
      </c>
      <c r="E150" s="5" t="s">
        <v>25</v>
      </c>
      <c r="F150" s="89">
        <v>71.59</v>
      </c>
      <c r="G150" s="5"/>
      <c r="H150" s="14"/>
      <c r="I150" s="5"/>
      <c r="J150" s="35"/>
      <c r="K150" s="67">
        <v>3</v>
      </c>
      <c r="L150" s="67">
        <v>3</v>
      </c>
      <c r="M150" s="19"/>
      <c r="N150" s="19"/>
    </row>
    <row r="151" spans="2:14" ht="20.25" customHeight="1" x14ac:dyDescent="0.25">
      <c r="B151" s="72"/>
      <c r="C151" s="80"/>
      <c r="D151" s="4" t="s">
        <v>23</v>
      </c>
      <c r="E151" s="5" t="s">
        <v>33</v>
      </c>
      <c r="F151" s="89">
        <v>2.48</v>
      </c>
      <c r="G151" s="5"/>
      <c r="H151" s="14"/>
      <c r="I151" s="5"/>
      <c r="J151" s="36"/>
      <c r="K151" s="69"/>
      <c r="L151" s="69"/>
      <c r="M151" s="34"/>
      <c r="N151" s="34"/>
    </row>
    <row r="152" spans="2:14" ht="20.25" customHeight="1" x14ac:dyDescent="0.25">
      <c r="B152" s="73"/>
      <c r="C152" s="81"/>
      <c r="D152" s="4" t="s">
        <v>31</v>
      </c>
      <c r="E152" s="5" t="s">
        <v>25</v>
      </c>
      <c r="F152" s="89">
        <v>49.83</v>
      </c>
      <c r="G152" s="5">
        <v>150.69999999999999</v>
      </c>
      <c r="H152" s="14" t="s">
        <v>8</v>
      </c>
      <c r="I152" s="5"/>
      <c r="J152" s="37"/>
      <c r="K152" s="68"/>
      <c r="L152" s="68"/>
      <c r="M152" s="20"/>
      <c r="N152" s="20"/>
    </row>
    <row r="153" spans="2:14" ht="20.25" customHeight="1" x14ac:dyDescent="0.25">
      <c r="C153" s="12"/>
      <c r="D153" s="77" t="s">
        <v>44</v>
      </c>
      <c r="E153" s="78"/>
      <c r="F153" s="92">
        <f>SUM(F150:F152)</f>
        <v>123.9</v>
      </c>
      <c r="G153" s="9"/>
      <c r="H153" s="17"/>
      <c r="I153" s="9"/>
      <c r="J153" s="9"/>
      <c r="K153" s="17"/>
      <c r="L153" s="17"/>
      <c r="M153" s="17"/>
      <c r="N153" s="17"/>
    </row>
    <row r="155" spans="2:14" x14ac:dyDescent="0.25">
      <c r="F155" s="28"/>
      <c r="H155" s="28"/>
    </row>
  </sheetData>
  <mergeCells count="196">
    <mergeCell ref="N21:N24"/>
    <mergeCell ref="N26:N29"/>
    <mergeCell ref="N31:N35"/>
    <mergeCell ref="D102:E102"/>
    <mergeCell ref="L111:L114"/>
    <mergeCell ref="D99:E99"/>
    <mergeCell ref="D36:E36"/>
    <mergeCell ref="D50:E50"/>
    <mergeCell ref="K51:K55"/>
    <mergeCell ref="L51:L55"/>
    <mergeCell ref="K57:K58"/>
    <mergeCell ref="K26:K29"/>
    <mergeCell ref="D63:E63"/>
    <mergeCell ref="C4:C9"/>
    <mergeCell ref="D9:E9"/>
    <mergeCell ref="C11:C12"/>
    <mergeCell ref="D13:E13"/>
    <mergeCell ref="K43:K44"/>
    <mergeCell ref="L43:L44"/>
    <mergeCell ref="K46:K49"/>
    <mergeCell ref="L46:L49"/>
    <mergeCell ref="C43:C44"/>
    <mergeCell ref="D45:E45"/>
    <mergeCell ref="C46:C49"/>
    <mergeCell ref="K11:K12"/>
    <mergeCell ref="L11:L12"/>
    <mergeCell ref="L31:L35"/>
    <mergeCell ref="K31:K35"/>
    <mergeCell ref="C31:C35"/>
    <mergeCell ref="K4:K8"/>
    <mergeCell ref="L4:L8"/>
    <mergeCell ref="K40:K41"/>
    <mergeCell ref="L40:L41"/>
    <mergeCell ref="L26:L29"/>
    <mergeCell ref="K15:K16"/>
    <mergeCell ref="K18:K19"/>
    <mergeCell ref="L21:L24"/>
    <mergeCell ref="K124:K126"/>
    <mergeCell ref="L124:L126"/>
    <mergeCell ref="K116:K117"/>
    <mergeCell ref="L116:L117"/>
    <mergeCell ref="L57:L58"/>
    <mergeCell ref="K60:K62"/>
    <mergeCell ref="L60:L62"/>
    <mergeCell ref="K119:K120"/>
    <mergeCell ref="L119:L120"/>
    <mergeCell ref="B15:B24"/>
    <mergeCell ref="C15:C16"/>
    <mergeCell ref="D17:E17"/>
    <mergeCell ref="C18:C19"/>
    <mergeCell ref="B40:B49"/>
    <mergeCell ref="C40:C41"/>
    <mergeCell ref="D42:E42"/>
    <mergeCell ref="D20:E20"/>
    <mergeCell ref="D25:E25"/>
    <mergeCell ref="B26:B35"/>
    <mergeCell ref="C26:C29"/>
    <mergeCell ref="D30:E30"/>
    <mergeCell ref="L67:L68"/>
    <mergeCell ref="K70:K73"/>
    <mergeCell ref="L70:L73"/>
    <mergeCell ref="K75:K78"/>
    <mergeCell ref="L75:L78"/>
    <mergeCell ref="B51:B60"/>
    <mergeCell ref="C51:C55"/>
    <mergeCell ref="D56:E56"/>
    <mergeCell ref="C57:C58"/>
    <mergeCell ref="D59:E59"/>
    <mergeCell ref="C60:C62"/>
    <mergeCell ref="G67:G68"/>
    <mergeCell ref="C96:C98"/>
    <mergeCell ref="B67:B78"/>
    <mergeCell ref="D69:E69"/>
    <mergeCell ref="C70:C73"/>
    <mergeCell ref="D74:E74"/>
    <mergeCell ref="C75:C78"/>
    <mergeCell ref="D79:E79"/>
    <mergeCell ref="C67:C68"/>
    <mergeCell ref="K67:K68"/>
    <mergeCell ref="B105:B114"/>
    <mergeCell ref="C105:C109"/>
    <mergeCell ref="D110:E110"/>
    <mergeCell ref="C111:C114"/>
    <mergeCell ref="K105:K109"/>
    <mergeCell ref="L105:L109"/>
    <mergeCell ref="K111:K114"/>
    <mergeCell ref="K128:K130"/>
    <mergeCell ref="B83:B91"/>
    <mergeCell ref="C83:C86"/>
    <mergeCell ref="D87:E87"/>
    <mergeCell ref="C88:C91"/>
    <mergeCell ref="D92:E92"/>
    <mergeCell ref="B93:B101"/>
    <mergeCell ref="K83:K86"/>
    <mergeCell ref="L83:L86"/>
    <mergeCell ref="K88:K91"/>
    <mergeCell ref="L88:L91"/>
    <mergeCell ref="K93:K94"/>
    <mergeCell ref="L93:L94"/>
    <mergeCell ref="L96:L98"/>
    <mergeCell ref="K96:K98"/>
    <mergeCell ref="K100:K101"/>
    <mergeCell ref="L100:L101"/>
    <mergeCell ref="B124:B134"/>
    <mergeCell ref="C124:C126"/>
    <mergeCell ref="D127:E127"/>
    <mergeCell ref="C128:C130"/>
    <mergeCell ref="D131:E131"/>
    <mergeCell ref="D115:E115"/>
    <mergeCell ref="B116:B120"/>
    <mergeCell ref="C116:C117"/>
    <mergeCell ref="D118:E118"/>
    <mergeCell ref="C119:C120"/>
    <mergeCell ref="D121:E121"/>
    <mergeCell ref="L128:L130"/>
    <mergeCell ref="C21:C24"/>
    <mergeCell ref="K21:K24"/>
    <mergeCell ref="L15:L16"/>
    <mergeCell ref="L18:L19"/>
    <mergeCell ref="D153:E153"/>
    <mergeCell ref="D143:E143"/>
    <mergeCell ref="C144:C148"/>
    <mergeCell ref="C132:C134"/>
    <mergeCell ref="D135:E135"/>
    <mergeCell ref="C138:C142"/>
    <mergeCell ref="L150:L152"/>
    <mergeCell ref="K150:K152"/>
    <mergeCell ref="L138:L142"/>
    <mergeCell ref="K138:K142"/>
    <mergeCell ref="K144:K148"/>
    <mergeCell ref="L144:L148"/>
    <mergeCell ref="K132:K134"/>
    <mergeCell ref="L132:L134"/>
    <mergeCell ref="C150:C152"/>
    <mergeCell ref="D149:E149"/>
    <mergeCell ref="C100:C101"/>
    <mergeCell ref="C93:C94"/>
    <mergeCell ref="D95:E95"/>
    <mergeCell ref="M132:M134"/>
    <mergeCell ref="N132:N134"/>
    <mergeCell ref="M93:M94"/>
    <mergeCell ref="N83:N102"/>
    <mergeCell ref="N105:N121"/>
    <mergeCell ref="N138:N148"/>
    <mergeCell ref="B138:B149"/>
    <mergeCell ref="B150:B152"/>
    <mergeCell ref="M4:M8"/>
    <mergeCell ref="M26:M29"/>
    <mergeCell ref="M31:M35"/>
    <mergeCell ref="M51:M55"/>
    <mergeCell ref="M83:M86"/>
    <mergeCell ref="M88:M91"/>
    <mergeCell ref="M105:M109"/>
    <mergeCell ref="M111:M114"/>
    <mergeCell ref="M138:M142"/>
    <mergeCell ref="M144:M148"/>
    <mergeCell ref="M75:M78"/>
    <mergeCell ref="M70:M73"/>
    <mergeCell ref="M46:M49"/>
    <mergeCell ref="B4:B9"/>
    <mergeCell ref="B11:B12"/>
    <mergeCell ref="M96:M98"/>
    <mergeCell ref="M67:M68"/>
    <mergeCell ref="N67:N68"/>
    <mergeCell ref="N70:N73"/>
    <mergeCell ref="M116:M117"/>
    <mergeCell ref="M119:M120"/>
    <mergeCell ref="M124:M126"/>
    <mergeCell ref="N124:N126"/>
    <mergeCell ref="M128:M130"/>
    <mergeCell ref="N128:N130"/>
    <mergeCell ref="M100:M101"/>
    <mergeCell ref="G11:G12"/>
    <mergeCell ref="G4:G6"/>
    <mergeCell ref="G40:G41"/>
    <mergeCell ref="J40:J41"/>
    <mergeCell ref="G43:G44"/>
    <mergeCell ref="G47:G48"/>
    <mergeCell ref="N40:N63"/>
    <mergeCell ref="G52:G53"/>
    <mergeCell ref="G57:G58"/>
    <mergeCell ref="G60:G61"/>
    <mergeCell ref="G15:G16"/>
    <mergeCell ref="G18:G19"/>
    <mergeCell ref="G23:G24"/>
    <mergeCell ref="H23:H24"/>
    <mergeCell ref="I23:I24"/>
    <mergeCell ref="J23:J24"/>
    <mergeCell ref="N4:N8"/>
    <mergeCell ref="M11:M12"/>
    <mergeCell ref="N11:N12"/>
    <mergeCell ref="M15:M16"/>
    <mergeCell ref="N15:N16"/>
    <mergeCell ref="M18:M19"/>
    <mergeCell ref="N18:N19"/>
    <mergeCell ref="M21:M2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Alsvit REO</dc:creator>
  <cp:lastModifiedBy>Dimitris Chatzipanagiotou</cp:lastModifiedBy>
  <dcterms:created xsi:type="dcterms:W3CDTF">2019-06-14T10:30:58Z</dcterms:created>
  <dcterms:modified xsi:type="dcterms:W3CDTF">2023-02-07T13:25:48Z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96b9d5-b86a-492b-985c-3e14167a74bc_Enabled">
    <vt:lpwstr>true</vt:lpwstr>
  </property>
  <property fmtid="{D5CDD505-2E9C-101B-9397-08002B2CF9AE}" pid="3" name="MSIP_Label_7996b9d5-b86a-492b-985c-3e14167a74bc_SetDate">
    <vt:lpwstr>2022-02-15T14:12:19Z</vt:lpwstr>
  </property>
  <property fmtid="{D5CDD505-2E9C-101B-9397-08002B2CF9AE}" pid="4" name="MSIP_Label_7996b9d5-b86a-492b-985c-3e14167a74bc_Method">
    <vt:lpwstr>Standard</vt:lpwstr>
  </property>
  <property fmtid="{D5CDD505-2E9C-101B-9397-08002B2CF9AE}" pid="5" name="MSIP_Label_7996b9d5-b86a-492b-985c-3e14167a74bc_Name">
    <vt:lpwstr>Public</vt:lpwstr>
  </property>
  <property fmtid="{D5CDD505-2E9C-101B-9397-08002B2CF9AE}" pid="6" name="MSIP_Label_7996b9d5-b86a-492b-985c-3e14167a74bc_SiteId">
    <vt:lpwstr>06329016-bc1b-411e-be9d-f36199f5f7a7</vt:lpwstr>
  </property>
  <property fmtid="{D5CDD505-2E9C-101B-9397-08002B2CF9AE}" pid="7" name="MSIP_Label_7996b9d5-b86a-492b-985c-3e14167a74bc_ActionId">
    <vt:lpwstr>1eb23e35-ef0e-4815-bc34-4237feec615f</vt:lpwstr>
  </property>
  <property fmtid="{D5CDD505-2E9C-101B-9397-08002B2CF9AE}" pid="8" name="MSIP_Label_7996b9d5-b86a-492b-985c-3e14167a74bc_ContentBits">
    <vt:lpwstr>0</vt:lpwstr>
  </property>
  <property fmtid="{D5CDD505-2E9C-101B-9397-08002B2CF9AE}" pid="9" name="MSIP_Label_2519a68e-4a98-4963-977e-3c5349494469_Enabled">
    <vt:lpwstr>true</vt:lpwstr>
  </property>
  <property fmtid="{D5CDD505-2E9C-101B-9397-08002B2CF9AE}" pid="10" name="MSIP_Label_2519a68e-4a98-4963-977e-3c5349494469_SetDate">
    <vt:lpwstr>2022-03-29T14:33:58Z</vt:lpwstr>
  </property>
  <property fmtid="{D5CDD505-2E9C-101B-9397-08002B2CF9AE}" pid="11" name="MSIP_Label_2519a68e-4a98-4963-977e-3c5349494469_Method">
    <vt:lpwstr>Privileged</vt:lpwstr>
  </property>
  <property fmtid="{D5CDD505-2E9C-101B-9397-08002B2CF9AE}" pid="12" name="MSIP_Label_2519a68e-4a98-4963-977e-3c5349494469_Name">
    <vt:lpwstr>Restricted Not Marked</vt:lpwstr>
  </property>
  <property fmtid="{D5CDD505-2E9C-101B-9397-08002B2CF9AE}" pid="13" name="MSIP_Label_2519a68e-4a98-4963-977e-3c5349494469_SiteId">
    <vt:lpwstr>40c8ae1d-7dca-46d6-afa5-80fa45d9ccfa</vt:lpwstr>
  </property>
  <property fmtid="{D5CDD505-2E9C-101B-9397-08002B2CF9AE}" pid="14" name="MSIP_Label_2519a68e-4a98-4963-977e-3c5349494469_ActionId">
    <vt:lpwstr>17eede99-3488-4456-a32b-3608b75e6101</vt:lpwstr>
  </property>
  <property fmtid="{D5CDD505-2E9C-101B-9397-08002B2CF9AE}" pid="15" name="MSIP_Label_2519a68e-4a98-4963-977e-3c5349494469_ContentBits">
    <vt:lpwstr>0</vt:lpwstr>
  </property>
</Properties>
</file>